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5" windowWidth="9270" windowHeight="6285" tabRatio="59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'Sheet1'!$A$1:$AL$711</definedName>
  </definedNames>
  <calcPr fullCalcOnLoad="1"/>
</workbook>
</file>

<file path=xl/sharedStrings.xml><?xml version="1.0" encoding="utf-8"?>
<sst xmlns="http://schemas.openxmlformats.org/spreadsheetml/2006/main" count="1917" uniqueCount="951">
  <si>
    <t>世帯数</t>
  </si>
  <si>
    <t>人口</t>
  </si>
  <si>
    <t>白須賀</t>
  </si>
  <si>
    <t>上竹野</t>
  </si>
  <si>
    <t>比良稲沢</t>
  </si>
  <si>
    <t>藤田沢</t>
  </si>
  <si>
    <t>桂</t>
  </si>
  <si>
    <t>清水二</t>
  </si>
  <si>
    <t>清水三</t>
  </si>
  <si>
    <t>清水台</t>
  </si>
  <si>
    <t>合海</t>
  </si>
  <si>
    <t>作の巻</t>
  </si>
  <si>
    <t>大坪</t>
  </si>
  <si>
    <t>塩</t>
  </si>
  <si>
    <t>柳渕</t>
  </si>
  <si>
    <t>肘折</t>
  </si>
  <si>
    <t>金山</t>
  </si>
  <si>
    <t>豊牧</t>
  </si>
  <si>
    <t>滝の沢</t>
  </si>
  <si>
    <t>沼の台</t>
  </si>
  <si>
    <t>平林</t>
  </si>
  <si>
    <t>赤松</t>
  </si>
  <si>
    <t>升玉</t>
  </si>
  <si>
    <t>季の里</t>
  </si>
  <si>
    <t>地区別世帯数と人口</t>
  </si>
  <si>
    <t>極　西</t>
  </si>
  <si>
    <t>方　位</t>
  </si>
  <si>
    <t>極　東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</si>
  <si>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</si>
  <si>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</si>
  <si>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</si>
  <si>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</si>
  <si>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</si>
  <si>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</si>
  <si>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</si>
  <si>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</si>
  <si>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</si>
  <si>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</si>
  <si>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</si>
  <si>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</si>
  <si>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新　庄　　　　</t>
  </si>
  <si>
    <t>肘　折</t>
  </si>
  <si>
    <t>気　温</t>
  </si>
  <si>
    <t>最高</t>
  </si>
  <si>
    <t>平均</t>
  </si>
  <si>
    <t>最低</t>
  </si>
  <si>
    <t>降水量</t>
  </si>
  <si>
    <t>日照時間</t>
  </si>
  <si>
    <t>平　均</t>
  </si>
  <si>
    <t>藤田沢</t>
  </si>
  <si>
    <t>塩</t>
  </si>
  <si>
    <t>沼の台</t>
  </si>
  <si>
    <t>清　水</t>
  </si>
  <si>
    <t>赤　松</t>
  </si>
  <si>
    <t>肘　折</t>
  </si>
  <si>
    <t>最高降雪</t>
  </si>
  <si>
    <t>最高積雪</t>
  </si>
  <si>
    <t>（単位：cm）</t>
  </si>
  <si>
    <t>村の気象</t>
  </si>
  <si>
    <t>人口と世帯数の推移</t>
  </si>
  <si>
    <t>７年</t>
  </si>
  <si>
    <t>人口動態</t>
  </si>
  <si>
    <t>３年</t>
  </si>
  <si>
    <t>４年</t>
  </si>
  <si>
    <t>５年</t>
  </si>
  <si>
    <t>６年</t>
  </si>
  <si>
    <t>８年</t>
  </si>
  <si>
    <t>９年</t>
  </si>
  <si>
    <t>人　　口</t>
  </si>
  <si>
    <t>年齢別人口の推移</t>
  </si>
  <si>
    <t>0歳～４歳</t>
  </si>
  <si>
    <t>　　９０歳以上</t>
  </si>
  <si>
    <t>-</t>
  </si>
  <si>
    <t>総　数</t>
  </si>
  <si>
    <t>清水一</t>
  </si>
  <si>
    <t>烏川</t>
  </si>
  <si>
    <t>熊　高</t>
  </si>
  <si>
    <t>通　り</t>
  </si>
  <si>
    <t>合　計</t>
  </si>
  <si>
    <t>　　　　　　（各年４月１日現在）</t>
  </si>
  <si>
    <t>産　　　　　業</t>
  </si>
  <si>
    <t>産業別就業者数</t>
  </si>
  <si>
    <t>総数</t>
  </si>
  <si>
    <t>農業</t>
  </si>
  <si>
    <t>林業</t>
  </si>
  <si>
    <t>漁業</t>
  </si>
  <si>
    <t>鉱業</t>
  </si>
  <si>
    <t>建設業</t>
  </si>
  <si>
    <t>製造業</t>
  </si>
  <si>
    <t>第　１　次　産　業</t>
  </si>
  <si>
    <t>第　２　次　産　業</t>
  </si>
  <si>
    <t>第３次産業</t>
  </si>
  <si>
    <t>運輸・通信業</t>
  </si>
  <si>
    <t>運輸・   通信業</t>
  </si>
  <si>
    <t>金融・　　保険業</t>
  </si>
  <si>
    <t>不動産業</t>
  </si>
  <si>
    <t>サービス業</t>
  </si>
  <si>
    <t>公務員</t>
  </si>
  <si>
    <t>第　３　次　産　業</t>
  </si>
  <si>
    <t>４０年</t>
  </si>
  <si>
    <t>４５年</t>
  </si>
  <si>
    <t>５０年</t>
  </si>
  <si>
    <t>５５年</t>
  </si>
  <si>
    <t>６０年</t>
  </si>
  <si>
    <t>平成２年</t>
  </si>
  <si>
    <t>７年</t>
  </si>
  <si>
    <t>１２年</t>
  </si>
  <si>
    <t>平成　２年</t>
  </si>
  <si>
    <t>-</t>
  </si>
  <si>
    <t>労働人口</t>
  </si>
  <si>
    <t>　　　　　(１５歳以上の人)</t>
  </si>
  <si>
    <t>年次別</t>
  </si>
  <si>
    <t>男</t>
  </si>
  <si>
    <t>女</t>
  </si>
  <si>
    <t>就業者</t>
  </si>
  <si>
    <t>完　全　　　失業者</t>
  </si>
  <si>
    <t>労　働　人　口</t>
  </si>
  <si>
    <t>労　働　力　　　　状態不詳</t>
  </si>
  <si>
    <t>非労働力　　　人　　　口</t>
  </si>
  <si>
    <t>総　　　　　　数</t>
  </si>
  <si>
    <t>第１次産業</t>
  </si>
  <si>
    <t>第２次産業</t>
  </si>
  <si>
    <t>電気・ガス熱供給水道業</t>
  </si>
  <si>
    <t>公務</t>
  </si>
  <si>
    <t>分類不能</t>
  </si>
  <si>
    <t>金　融　・　保　険　業</t>
  </si>
  <si>
    <t>農　　　　　　　　　　　業</t>
  </si>
  <si>
    <t>林　　　　　　　　　　　業</t>
  </si>
  <si>
    <t>漁　　　　　　　　　　　業</t>
  </si>
  <si>
    <t>鉱　　　　　　　　　　　業</t>
  </si>
  <si>
    <t>製　　　　　造　　　　　業</t>
  </si>
  <si>
    <t>建　　　　　設　　　　　業</t>
  </si>
  <si>
    <t>平成７年</t>
  </si>
  <si>
    <t>平成１２年</t>
  </si>
  <si>
    <t>構　　　成　　　比</t>
  </si>
  <si>
    <t>　　　　　　（各年１０月１日現在）</t>
  </si>
  <si>
    <t>　　　　　　資料：国勢調査</t>
  </si>
  <si>
    <t>　</t>
  </si>
  <si>
    <t>事業所の状況</t>
  </si>
  <si>
    <t>全産業</t>
  </si>
  <si>
    <t>御・小売業</t>
  </si>
  <si>
    <t>電気・ガス・水道業</t>
  </si>
  <si>
    <t>　　　　　　　　　　　　　区分　　　　産業別</t>
  </si>
  <si>
    <t>事業所数</t>
  </si>
  <si>
    <t>従業員数</t>
  </si>
  <si>
    <t>人</t>
  </si>
  <si>
    <t>経営耕地規模別農家数</t>
  </si>
  <si>
    <t>０．３～０．５ｈａ</t>
  </si>
  <si>
    <t>総農家数</t>
  </si>
  <si>
    <t>例外規定</t>
  </si>
  <si>
    <t>０．５～１．０ｈａ</t>
  </si>
  <si>
    <t>１．０～１．５ｈａ</t>
  </si>
  <si>
    <t>１．５～２．０ｈａ</t>
  </si>
  <si>
    <t>３．０～５．０ｈａ</t>
  </si>
  <si>
    <t>５．０ｈａ以上</t>
  </si>
  <si>
    <t>０．３ｈａ未満</t>
  </si>
  <si>
    <t>昭和５７年</t>
  </si>
  <si>
    <t>昭和６０年</t>
  </si>
  <si>
    <t>昭和６２年</t>
  </si>
  <si>
    <t>平成４年</t>
  </si>
  <si>
    <t>平成９年</t>
  </si>
  <si>
    <t>構成比</t>
  </si>
  <si>
    <t>区　　分</t>
  </si>
  <si>
    <t>戸</t>
  </si>
  <si>
    <t>％</t>
  </si>
  <si>
    <t>　　　　　　　　　　　資料：農業センサス　　農業基本調査</t>
  </si>
  <si>
    <t>農家人口の推移</t>
  </si>
  <si>
    <t>（総農家）</t>
  </si>
  <si>
    <t>（単位：人）</t>
  </si>
  <si>
    <t>年次</t>
  </si>
  <si>
    <t>総人口</t>
  </si>
  <si>
    <t>実数男</t>
  </si>
  <si>
    <t>実数女</t>
  </si>
  <si>
    <t>農　家　人　口</t>
  </si>
  <si>
    <t>６２年</t>
  </si>
  <si>
    <t>４年</t>
  </si>
  <si>
    <t>９年</t>
  </si>
  <si>
    <t>　　　資料：農業センサス　　農業基本調査</t>
  </si>
  <si>
    <t>農機具所有台数</t>
  </si>
  <si>
    <t>（個人所有）</t>
  </si>
  <si>
    <t>動力農業用　耕うん機　　　　　トラクター</t>
  </si>
  <si>
    <t>動力田植機</t>
  </si>
  <si>
    <t>バインダー</t>
  </si>
  <si>
    <t>自脱型　　　　　コンバイン</t>
  </si>
  <si>
    <t>乾燥機</t>
  </si>
  <si>
    <t>動力防除機</t>
  </si>
  <si>
    <t>　　　資料：農業センサス</t>
  </si>
  <si>
    <t>　　（単位：台）</t>
  </si>
  <si>
    <t>経営耕地面積</t>
  </si>
  <si>
    <t>経営耕地　　　総　面　積</t>
  </si>
  <si>
    <t>年　　次</t>
  </si>
  <si>
    <t>田</t>
  </si>
  <si>
    <t>樹　　園　　地</t>
  </si>
  <si>
    <t>果樹園</t>
  </si>
  <si>
    <t>桑園</t>
  </si>
  <si>
    <t>その他の果樹園</t>
  </si>
  <si>
    <t>畑</t>
  </si>
  <si>
    <t>うち牧草専用地</t>
  </si>
  <si>
    <t>５８年</t>
  </si>
  <si>
    <t>５９年</t>
  </si>
  <si>
    <t>６１年</t>
  </si>
  <si>
    <t>６３年</t>
  </si>
  <si>
    <t>２年</t>
  </si>
  <si>
    <t>３年</t>
  </si>
  <si>
    <t>平成　元年</t>
  </si>
  <si>
    <t>ｈａ</t>
  </si>
  <si>
    <t>資料：農業センサス　　農業基本調査</t>
  </si>
  <si>
    <t>農業粗生産額と生産農業所得</t>
  </si>
  <si>
    <t>米</t>
  </si>
  <si>
    <t>いも類</t>
  </si>
  <si>
    <t>小計</t>
  </si>
  <si>
    <t>果菜</t>
  </si>
  <si>
    <t>葉茎菜</t>
  </si>
  <si>
    <t>根菜</t>
  </si>
  <si>
    <t>果実</t>
  </si>
  <si>
    <t>花き</t>
  </si>
  <si>
    <t>工　芸　　　農産物</t>
  </si>
  <si>
    <t>耕　　　　　　　　　　　　　　　　　　　種</t>
  </si>
  <si>
    <t>耕種計　①</t>
  </si>
  <si>
    <t>養蚕　　　②</t>
  </si>
  <si>
    <t>６年</t>
  </si>
  <si>
    <t>８年</t>
  </si>
  <si>
    <t>１０年</t>
  </si>
  <si>
    <t>１１年</t>
  </si>
  <si>
    <t>１３年</t>
  </si>
  <si>
    <t>１４年</t>
  </si>
  <si>
    <t>ｘ</t>
  </si>
  <si>
    <t>乳用牛</t>
  </si>
  <si>
    <t>生乳</t>
  </si>
  <si>
    <t>肉用牛</t>
  </si>
  <si>
    <t>豚</t>
  </si>
  <si>
    <t>肉豚</t>
  </si>
  <si>
    <t>鶏</t>
  </si>
  <si>
    <t>鶏卵</t>
  </si>
  <si>
    <t>その他の畜産物</t>
  </si>
  <si>
    <t>畜　　　　　　　　　　　　産</t>
  </si>
  <si>
    <t>雑苗、苗木　　そ　の　他</t>
  </si>
  <si>
    <t>農家一戸当たり</t>
  </si>
  <si>
    <t>５年</t>
  </si>
  <si>
    <t>ｘ</t>
  </si>
  <si>
    <t>千円</t>
  </si>
  <si>
    <t>　　　　　　資料：山形農林水産統計年報</t>
  </si>
  <si>
    <t>　　　　(単位：１００万円)</t>
  </si>
  <si>
    <t>畜産の状況</t>
  </si>
  <si>
    <t>肉用牛　　　(頭)</t>
  </si>
  <si>
    <t>豚　　　　　　(頭)</t>
  </si>
  <si>
    <t>鶏　　　　　　(頭)</t>
  </si>
  <si>
    <t>観光客数</t>
  </si>
  <si>
    <t>(肘折温泉郷)</t>
  </si>
  <si>
    <t>単位：人</t>
  </si>
  <si>
    <t>工業の状況</t>
  </si>
  <si>
    <t>計</t>
  </si>
  <si>
    <t>うち常用労働者数</t>
  </si>
  <si>
    <t>人</t>
  </si>
  <si>
    <t>製造品　出荷額</t>
  </si>
  <si>
    <t>加工賃　収入額</t>
  </si>
  <si>
    <t>修理料　収入額</t>
  </si>
  <si>
    <t>指　　数　　　　　　６１年＝１００</t>
  </si>
  <si>
    <t>従　業　者　数</t>
  </si>
  <si>
    <t>製　造　品　出　荷　額　等　</t>
  </si>
  <si>
    <t>万円</t>
  </si>
  <si>
    <t>　　　　　　　　　資料：工業統計調査</t>
  </si>
  <si>
    <t>商業の状況</t>
  </si>
  <si>
    <t>年齢別出稼ぎ者数</t>
  </si>
  <si>
    <t>～２０</t>
  </si>
  <si>
    <t>２１～３０</t>
  </si>
  <si>
    <t>３１～４０</t>
  </si>
  <si>
    <t>４１～５０</t>
  </si>
  <si>
    <t>５１～</t>
  </si>
  <si>
    <t>年　　　　　　　　齢　　　　　　　別</t>
  </si>
  <si>
    <t>年　　度</t>
  </si>
  <si>
    <t>１５年</t>
  </si>
  <si>
    <t>(単位：人)</t>
  </si>
  <si>
    <t>生活</t>
  </si>
  <si>
    <t>国民年金加入状況</t>
  </si>
  <si>
    <t>(各年３月末現在)</t>
  </si>
  <si>
    <t>加入者数</t>
  </si>
  <si>
    <t>強制</t>
  </si>
  <si>
    <t>任意</t>
  </si>
  <si>
    <t>免除者</t>
  </si>
  <si>
    <t>検認率(納入率)</t>
  </si>
  <si>
    <t>保険料　収納額</t>
  </si>
  <si>
    <t>国民健康保険の状況</t>
  </si>
  <si>
    <t>加　入　　　世帯数</t>
  </si>
  <si>
    <t>被保険　者　数</t>
  </si>
  <si>
    <t>加入率</t>
  </si>
  <si>
    <t>収納率</t>
  </si>
  <si>
    <t>被保険者１人当り調定額</t>
  </si>
  <si>
    <t>　　　　　　区分年</t>
  </si>
  <si>
    <t>加入率：</t>
  </si>
  <si>
    <t>住民基本台帳人口(４月１日現在)</t>
  </si>
  <si>
    <t>国保加入者数</t>
  </si>
  <si>
    <t>資料：国民健康保険事業年報</t>
  </si>
  <si>
    <t>生活保護の状況</t>
  </si>
  <si>
    <t>被保護</t>
  </si>
  <si>
    <t>人員</t>
  </si>
  <si>
    <t>保護率</t>
  </si>
  <si>
    <t>　　　　　　区分年度別</t>
  </si>
  <si>
    <t>世帯</t>
  </si>
  <si>
    <t>保険給付の状況</t>
  </si>
  <si>
    <t>１人当たり費用額</t>
  </si>
  <si>
    <t>費用額</t>
  </si>
  <si>
    <t>高額療養費</t>
  </si>
  <si>
    <t>件　数</t>
  </si>
  <si>
    <t>葬　祭　費</t>
  </si>
  <si>
    <t>金　額</t>
  </si>
  <si>
    <t>助　産　金</t>
  </si>
  <si>
    <t>療　養　諸　費</t>
  </si>
  <si>
    <t>　　　　　　区分年度</t>
  </si>
  <si>
    <t>円</t>
  </si>
  <si>
    <t>拠出年金給付状況</t>
  </si>
  <si>
    <t>障害年金</t>
  </si>
  <si>
    <t>母子年金</t>
  </si>
  <si>
    <t>老齢年金</t>
  </si>
  <si>
    <t>遺族年金</t>
  </si>
  <si>
    <t>寡婦年金</t>
  </si>
  <si>
    <t>通算老齢年金</t>
  </si>
  <si>
    <t>死亡一時年金</t>
  </si>
  <si>
    <t>支給額</t>
  </si>
  <si>
    <t>総　　　数</t>
  </si>
  <si>
    <t>　　　　(各年３月末現在)</t>
  </si>
  <si>
    <t>主要死因別死亡者数</t>
  </si>
  <si>
    <t>悪性新生物</t>
  </si>
  <si>
    <t>心疾患</t>
  </si>
  <si>
    <t>脳血管疾患</t>
  </si>
  <si>
    <t>乳児死亡</t>
  </si>
  <si>
    <t>老衰</t>
  </si>
  <si>
    <t>その他</t>
  </si>
  <si>
    <t>不慮の事故</t>
  </si>
  <si>
    <t>高血圧症　　　疾　　患</t>
  </si>
  <si>
    <t>肺炎及び　　　気管支炎</t>
  </si>
  <si>
    <t>学校・学級・職員及び児童生徒数</t>
  </si>
  <si>
    <t>大蔵小学校</t>
  </si>
  <si>
    <t>学級数</t>
  </si>
  <si>
    <t>職員数　（人）</t>
  </si>
  <si>
    <t>児童生徒数　（人）</t>
  </si>
  <si>
    <t>教職員</t>
  </si>
  <si>
    <t>校地面積</t>
  </si>
  <si>
    <t>校舎面積</t>
  </si>
  <si>
    <t>　　　　　　区分学校別</t>
  </si>
  <si>
    <t>大蔵中学校</t>
  </si>
  <si>
    <t>中学校卒業者進路調査</t>
  </si>
  <si>
    <t>県外就職</t>
  </si>
  <si>
    <t>県内就職</t>
  </si>
  <si>
    <t>生徒数</t>
  </si>
  <si>
    <t>卒　業</t>
  </si>
  <si>
    <t>進　学</t>
  </si>
  <si>
    <t>人　員</t>
  </si>
  <si>
    <t>文教施設</t>
  </si>
  <si>
    <t>完成年月日</t>
  </si>
  <si>
    <t>学校プール</t>
  </si>
  <si>
    <t>教員住宅</t>
  </si>
  <si>
    <t>木造</t>
  </si>
  <si>
    <t>　　　S６３．　７</t>
  </si>
  <si>
    <t>　　　S５５．　１１</t>
  </si>
  <si>
    <t>構　　造</t>
  </si>
  <si>
    <t>名　　　　称</t>
  </si>
  <si>
    <t>　　　資料：教育委員会</t>
  </si>
  <si>
    <t>老人クラブの状況</t>
  </si>
  <si>
    <t>最上広域市町村圏事務組合大蔵消防分署</t>
  </si>
  <si>
    <t>設置年月</t>
  </si>
  <si>
    <t>分署長</t>
  </si>
  <si>
    <t>望楼放送設備</t>
  </si>
  <si>
    <t>無線機</t>
  </si>
  <si>
    <t>警　報　施　設</t>
  </si>
  <si>
    <t>消　防　施　設　の　設　備　状　況</t>
  </si>
  <si>
    <t>自動車　　ポンプ</t>
  </si>
  <si>
    <t>救急自　動　車</t>
  </si>
  <si>
    <t>可搬動力　　　ポ　ン　プ</t>
  </si>
  <si>
    <t>第１課　　　　　分隊隊員</t>
  </si>
  <si>
    <t>第１課　　分隊長</t>
  </si>
  <si>
    <t>第２課　　分隊長</t>
  </si>
  <si>
    <t>第２課　　　　　分隊隊員</t>
  </si>
  <si>
    <t>組　　　　　　　　　　　織</t>
  </si>
  <si>
    <t>施　設　の　概　要　</t>
  </si>
  <si>
    <t>構　造</t>
  </si>
  <si>
    <t>村所有</t>
  </si>
  <si>
    <t>固定局１</t>
  </si>
  <si>
    <t>サイレン</t>
  </si>
  <si>
    <t>資料：大蔵消防分署</t>
  </si>
  <si>
    <t>火災発生件数</t>
  </si>
  <si>
    <t>年</t>
  </si>
  <si>
    <t>建物</t>
  </si>
  <si>
    <t>林野</t>
  </si>
  <si>
    <t>車両</t>
  </si>
  <si>
    <t>電気</t>
  </si>
  <si>
    <t>建物等（㎡）</t>
  </si>
  <si>
    <t>損害額　（千円）</t>
  </si>
  <si>
    <t>建物等</t>
  </si>
  <si>
    <t>焼　失　面　積</t>
  </si>
  <si>
    <t>林　野（ａ）</t>
  </si>
  <si>
    <t>林　野</t>
  </si>
  <si>
    <t>消防団員数</t>
  </si>
  <si>
    <t>資料：総務課</t>
  </si>
  <si>
    <t>消防施設整備状況</t>
  </si>
  <si>
    <t>本部</t>
  </si>
  <si>
    <t>分団</t>
  </si>
  <si>
    <t>部</t>
  </si>
  <si>
    <t>団員数</t>
  </si>
  <si>
    <t>団長</t>
  </si>
  <si>
    <t>副団長</t>
  </si>
  <si>
    <t>分団長</t>
  </si>
  <si>
    <t>部長</t>
  </si>
  <si>
    <t>班長</t>
  </si>
  <si>
    <t>団員</t>
  </si>
  <si>
    <t>積載車</t>
  </si>
  <si>
    <t>小型</t>
  </si>
  <si>
    <t>貯水槽</t>
  </si>
  <si>
    <t>プール</t>
  </si>
  <si>
    <t>消火栓</t>
  </si>
  <si>
    <t>鉄骨</t>
  </si>
  <si>
    <t>木製</t>
  </si>
  <si>
    <t>サイレン</t>
  </si>
  <si>
    <t>ポ　ン　プ</t>
  </si>
  <si>
    <t>水　　利</t>
  </si>
  <si>
    <t>組　　　　　織</t>
  </si>
  <si>
    <t>編　　　　　成</t>
  </si>
  <si>
    <t>交通事故発生状況</t>
  </si>
  <si>
    <t>発生件数</t>
  </si>
  <si>
    <t>死者</t>
  </si>
  <si>
    <t>負傷者</t>
  </si>
  <si>
    <t>件</t>
  </si>
  <si>
    <t>消防防災行政無線局整備状況</t>
  </si>
  <si>
    <t>固定系システム</t>
  </si>
  <si>
    <t>野外放送塔</t>
  </si>
  <si>
    <t>個別式受信機</t>
  </si>
  <si>
    <t>移動系システム</t>
  </si>
  <si>
    <t>衛星型無線機</t>
  </si>
  <si>
    <t>→</t>
  </si>
  <si>
    <t>役場防災無線放送室</t>
  </si>
  <si>
    <t>村内全世帯設置</t>
  </si>
  <si>
    <t>年度</t>
  </si>
  <si>
    <t>給水人口</t>
  </si>
  <si>
    <t>ヵ所</t>
  </si>
  <si>
    <t>水道施設の状況</t>
  </si>
  <si>
    <t>塩・藤田沢地区簡易水道</t>
  </si>
  <si>
    <t>設置</t>
  </si>
  <si>
    <t>年間有収水量</t>
  </si>
  <si>
    <t>年月日</t>
  </si>
  <si>
    <t>水　源</t>
  </si>
  <si>
    <t>水　道　名</t>
  </si>
  <si>
    <t>関　係　地　区</t>
  </si>
  <si>
    <t>肘折簡易水道</t>
  </si>
  <si>
    <t>清水・合海簡易水道</t>
  </si>
  <si>
    <t>白須賀地区簡易水道</t>
  </si>
  <si>
    <t>柳渕飲料水供給施設</t>
  </si>
  <si>
    <t>肘折、金山、鍵金野</t>
  </si>
  <si>
    <t>清水、合海、大坪</t>
  </si>
  <si>
    <t>熊高、上竹野</t>
  </si>
  <si>
    <t>白須賀、比良稲沢</t>
  </si>
  <si>
    <t>作の巻、通り</t>
  </si>
  <si>
    <t>赤松、烏川</t>
  </si>
  <si>
    <t>升玉、塩、藤田沢、桂</t>
  </si>
  <si>
    <t>し尿の処理状況</t>
  </si>
  <si>
    <t>処理量</t>
  </si>
  <si>
    <t>生し尿</t>
  </si>
  <si>
    <t>浄化槽汚泥</t>
  </si>
  <si>
    <t>処　理　量</t>
  </si>
  <si>
    <t>　　（単位：ｋｌ）</t>
  </si>
  <si>
    <t>収集量</t>
  </si>
  <si>
    <t>焼却処理</t>
  </si>
  <si>
    <t>埋立処理</t>
  </si>
  <si>
    <t>資源化</t>
  </si>
  <si>
    <t>区分</t>
  </si>
  <si>
    <t>ごみの処理状況</t>
  </si>
  <si>
    <t>　　　（単位：ｔ）</t>
  </si>
  <si>
    <t>住宅建築状況</t>
  </si>
  <si>
    <t>総件数</t>
  </si>
  <si>
    <t>専用住宅</t>
  </si>
  <si>
    <t>併用住宅</t>
  </si>
  <si>
    <t>農家住宅</t>
  </si>
  <si>
    <t>付属家</t>
  </si>
  <si>
    <t>簡易付属家</t>
  </si>
  <si>
    <t>新</t>
  </si>
  <si>
    <t>増</t>
  </si>
  <si>
    <t>（単位：戸）</t>
  </si>
  <si>
    <t>原動機付自転車</t>
  </si>
  <si>
    <t>５０ｃｃ</t>
  </si>
  <si>
    <t>９０ｃｃ</t>
  </si>
  <si>
    <t>１２５ｃｃ</t>
  </si>
  <si>
    <t>（１２５ｃｃ</t>
  </si>
  <si>
    <t>～</t>
  </si>
  <si>
    <t>２５０ｃｃ）</t>
  </si>
  <si>
    <t>農耕用</t>
  </si>
  <si>
    <t>小型特殊</t>
  </si>
  <si>
    <t>特殊用</t>
  </si>
  <si>
    <t>二輪の</t>
  </si>
  <si>
    <t>（２５０ｃｃ</t>
  </si>
  <si>
    <t>以上）</t>
  </si>
  <si>
    <t>準乗用</t>
  </si>
  <si>
    <t>トラック</t>
  </si>
  <si>
    <t>特殊車両</t>
  </si>
  <si>
    <t>小　型</t>
  </si>
  <si>
    <t>乗用車</t>
  </si>
  <si>
    <t>貨　物</t>
  </si>
  <si>
    <t>乗　用</t>
  </si>
  <si>
    <t>バ　ス</t>
  </si>
  <si>
    <t>軽　自　動　車</t>
  </si>
  <si>
    <t>二　輪</t>
  </si>
  <si>
    <t>村　　道</t>
  </si>
  <si>
    <t>総延長</t>
  </si>
  <si>
    <t>重用延長</t>
  </si>
  <si>
    <t>実延長</t>
  </si>
  <si>
    <t>渡　船　場</t>
  </si>
  <si>
    <t>延　長</t>
  </si>
  <si>
    <t>個　数</t>
  </si>
  <si>
    <t>種　類</t>
  </si>
  <si>
    <t>道　路</t>
  </si>
  <si>
    <t>ｍ</t>
  </si>
  <si>
    <t>ｍ</t>
  </si>
  <si>
    <t>　　　　　　　資料：地域整備課</t>
  </si>
  <si>
    <t>経　　度</t>
  </si>
  <si>
    <t>緯　　度</t>
  </si>
  <si>
    <t>東経１４０°１６′</t>
  </si>
  <si>
    <t>北緯３８°２９′</t>
  </si>
  <si>
    <t>東経１４０°　５′</t>
  </si>
  <si>
    <t>北緯３８°４３′</t>
  </si>
  <si>
    <t>　　　　　資料：山形県社会的移動人口調査</t>
  </si>
  <si>
    <t>資料：住民基本台帳</t>
  </si>
  <si>
    <t>　　　　　　　　　　（単位：上段・・人、下段・・％）</t>
  </si>
  <si>
    <t>　　　　資料：大蔵消防分署</t>
  </si>
  <si>
    <t>位　　置</t>
  </si>
  <si>
    <t>　東経１４０°１６′</t>
  </si>
  <si>
    <t>極　東</t>
  </si>
  <si>
    <t>方　位</t>
  </si>
  <si>
    <t>経　　度</t>
  </si>
  <si>
    <t>緯　　度</t>
  </si>
  <si>
    <t>　東経１４０°　５′</t>
  </si>
  <si>
    <t>村の気象</t>
  </si>
  <si>
    <t>（平成１５年）</t>
  </si>
  <si>
    <t>　</t>
  </si>
  <si>
    <t>位 　置</t>
  </si>
  <si>
    <t>年　次</t>
  </si>
  <si>
    <t>総　数</t>
  </si>
  <si>
    <t>宅　地</t>
  </si>
  <si>
    <t>山　林</t>
  </si>
  <si>
    <t>原　野</t>
  </si>
  <si>
    <t>雑種地</t>
  </si>
  <si>
    <t>その他</t>
  </si>
  <si>
    <t>土地利用状況</t>
  </si>
  <si>
    <t>　　　　資料：固定資産概要調書</t>
  </si>
  <si>
    <t>　　　　　　　年　　　　　年齢</t>
  </si>
  <si>
    <t>昭和６０年</t>
  </si>
  <si>
    <t>平成２年</t>
  </si>
  <si>
    <t>平成７年</t>
  </si>
  <si>
    <t>平成１２年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</si>
  <si>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</si>
  <si>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</si>
  <si>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</si>
  <si>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</si>
  <si>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</si>
  <si>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</si>
  <si>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</si>
  <si>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</si>
  <si>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</si>
  <si>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</si>
  <si>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</si>
  <si>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</si>
  <si>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</si>
  <si>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</si>
  <si>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</si>
  <si>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</si>
  <si>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</si>
  <si>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　　　資料：国勢調査</t>
  </si>
  <si>
    <t>（各年１０月１日現在）</t>
  </si>
  <si>
    <t>県・地域・村の人口・世帯数の移り変わり</t>
  </si>
  <si>
    <t>区　　分</t>
  </si>
  <si>
    <t>人　　　　　　　　　　　　　口</t>
  </si>
  <si>
    <t>世　　　　帯　　　　数</t>
  </si>
  <si>
    <t>増減数</t>
  </si>
  <si>
    <t>増　減　数</t>
  </si>
  <si>
    <t>増　減　率</t>
  </si>
  <si>
    <t>％</t>
  </si>
  <si>
    <t>山　形　県</t>
  </si>
  <si>
    <t>△</t>
  </si>
  <si>
    <t>うち最上地域</t>
  </si>
  <si>
    <t>△</t>
  </si>
  <si>
    <t>うち大　蔵　村</t>
  </si>
  <si>
    <t>△</t>
  </si>
  <si>
    <t>年　　度</t>
  </si>
  <si>
    <t>人　　　　口</t>
  </si>
  <si>
    <t>人口密度</t>
  </si>
  <si>
    <t>（１ｋ㎡当り）</t>
  </si>
  <si>
    <t>（各年１０月１日）</t>
  </si>
  <si>
    <t>年　度</t>
  </si>
  <si>
    <t>自然動態</t>
  </si>
  <si>
    <t>社会動態</t>
  </si>
  <si>
    <t>増　減</t>
  </si>
  <si>
    <t>出生</t>
  </si>
  <si>
    <t>死亡</t>
  </si>
  <si>
    <t>増減</t>
  </si>
  <si>
    <t>転入</t>
  </si>
  <si>
    <t>転出</t>
  </si>
  <si>
    <t>人　口</t>
  </si>
  <si>
    <t>－</t>
  </si>
  <si>
    <t>-</t>
  </si>
  <si>
    <t>　　　　　（各年１０月１日現在、単位：人）</t>
  </si>
  <si>
    <t>　　　　区分年</t>
  </si>
  <si>
    <t>　資料：教育委員会</t>
  </si>
  <si>
    <t>Ｓ４８．３</t>
  </si>
  <si>
    <t>敷地面積（㎡）</t>
  </si>
  <si>
    <t>建物面積（㎡）</t>
  </si>
  <si>
    <t>２２年</t>
  </si>
  <si>
    <t>２５年</t>
  </si>
  <si>
    <t>３０年</t>
  </si>
  <si>
    <t>３５年</t>
  </si>
  <si>
    <t>消防受令機</t>
  </si>
  <si>
    <t>役　場　所　在　地</t>
  </si>
  <si>
    <t>最上郡大蔵村大字清水２５２８番地</t>
  </si>
  <si>
    <t>郵便番号</t>
  </si>
  <si>
    <t>電話番号</t>
  </si>
  <si>
    <t>ＦＡＸ番号</t>
  </si>
  <si>
    <t>市町村コード番号</t>
  </si>
  <si>
    <t>市町村別類計</t>
  </si>
  <si>
    <t>０２３３－７５－２２３１</t>
  </si>
  <si>
    <t>ＵＲＬ</t>
  </si>
  <si>
    <t>９９６－０２１２</t>
  </si>
  <si>
    <t>０２３３－７５－２１１１</t>
  </si>
  <si>
    <t xml:space="preserve">  大蔵小学校水泳プール</t>
  </si>
  <si>
    <t xml:space="preserve">  沼台小学校教員住宅</t>
  </si>
  <si>
    <t>　　　　　　区分 年度</t>
  </si>
  <si>
    <t>　　　　　　　　　　　　　　年　　　　　　　　　　　　　　　　分　　類</t>
  </si>
  <si>
    <t>施 設　（㎡）</t>
  </si>
  <si>
    <t>年   次</t>
  </si>
  <si>
    <t>計      （件）</t>
  </si>
  <si>
    <t>加工農産物　④</t>
  </si>
  <si>
    <t>乳用牛　　　　(頭)</t>
  </si>
  <si>
    <t>　　　　　　(各年１０月１日)</t>
  </si>
  <si>
    <t>(単位：℃、mm、ｈ)</t>
  </si>
  <si>
    <t>平成１７年</t>
  </si>
  <si>
    <t>１６年</t>
  </si>
  <si>
    <t>http：/ｗｗｗ．vｉｌｌ．oｈｋｕｒａ．yａｍａｇａｔａ．ｊｐ/</t>
  </si>
  <si>
    <t>農業粗生産額　　　　①+②+③+④</t>
  </si>
  <si>
    <t>農　　　業　　　粗生産額</t>
  </si>
  <si>
    <t>生　　　産　　　農業所得</t>
  </si>
  <si>
    <t>生産農業　　　所　　　得</t>
  </si>
  <si>
    <t>生産農業　　　所  得  率</t>
  </si>
  <si>
    <t>野　　    　菜</t>
  </si>
  <si>
    <t>資料：住民福祉課</t>
  </si>
  <si>
    <t>親局</t>
  </si>
  <si>
    <t>資料：住民福祉課　行政報告書　国民年金事業報</t>
  </si>
  <si>
    <t>資料：住民福祉課</t>
  </si>
  <si>
    <t>資料：住民福祉課・国民年金事業年報</t>
  </si>
  <si>
    <t>資料：社会福祉協議会</t>
  </si>
  <si>
    <t>畜産計　③</t>
  </si>
  <si>
    <t>鉄筋コンクリート　２階</t>
  </si>
  <si>
    <t>司令</t>
  </si>
  <si>
    <t>移動局２</t>
  </si>
  <si>
    <t>携帯局２</t>
  </si>
  <si>
    <t>計</t>
  </si>
  <si>
    <t>急病</t>
  </si>
  <si>
    <t>交通事故</t>
  </si>
  <si>
    <t>その他</t>
  </si>
  <si>
    <t>資料：大蔵消防分署（消防年報）</t>
  </si>
  <si>
    <t>１４年</t>
  </si>
  <si>
    <t>昭和　５年</t>
  </si>
  <si>
    <t>大正　９年</t>
  </si>
  <si>
    <t>１０年</t>
  </si>
  <si>
    <t>資料：地域整備課　水道統計</t>
  </si>
  <si>
    <t>四ヶ村簡易水道</t>
  </si>
  <si>
    <t>Y</t>
  </si>
  <si>
    <t>注　〔Y〕は不詳</t>
  </si>
  <si>
    <t>一世帯当り　人　口</t>
  </si>
  <si>
    <t>鍵金野</t>
  </si>
  <si>
    <t>金融・保険・不動産業</t>
  </si>
  <si>
    <t>（注）総人口：国勢調査、県統計課推計人口</t>
  </si>
  <si>
    <t>（従業者４人以上の事業所）</t>
  </si>
  <si>
    <t xml:space="preserve">         　　   　区分年</t>
  </si>
  <si>
    <t>保険税　調定額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</si>
  <si>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</si>
  <si>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</si>
  <si>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</si>
  <si>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</si>
  <si>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</si>
  <si>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</si>
  <si>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</si>
  <si>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（分署救急車配置以降）</t>
  </si>
  <si>
    <t>救急発生件数</t>
  </si>
  <si>
    <t>けん引車及び</t>
  </si>
  <si>
    <t>被けん引車</t>
  </si>
  <si>
    <t>㎥</t>
  </si>
  <si>
    <t>麦・雑穀豆類</t>
  </si>
  <si>
    <t>極　南</t>
  </si>
  <si>
    <t>極　北</t>
  </si>
  <si>
    <r>
      <t>産業分類別就業者数　　　</t>
    </r>
    <r>
      <rPr>
        <b/>
        <sz val="12"/>
        <rFont val="ＭＳ Ｐゴシック"/>
        <family val="3"/>
      </rPr>
      <t>（１５歳以上）</t>
    </r>
  </si>
  <si>
    <t>‰</t>
  </si>
  <si>
    <t>平成１２年／平成１７年</t>
  </si>
  <si>
    <t>１７年</t>
  </si>
  <si>
    <t>２．０～３．０ｈａ</t>
  </si>
  <si>
    <t>１台</t>
  </si>
  <si>
    <t>１５台</t>
  </si>
  <si>
    <t>（各年１月１日、単位：㎡）</t>
  </si>
  <si>
    <t>　　　　２２　   　（内軽四輪１４）</t>
  </si>
  <si>
    <t>車の保有台数（登録）</t>
  </si>
  <si>
    <t>-</t>
  </si>
  <si>
    <t>　　　　　　種別   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</si>
  <si>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</si>
  <si>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</si>
  <si>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</si>
  <si>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</si>
  <si>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</si>
  <si>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</si>
  <si>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</si>
  <si>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</si>
  <si>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</si>
  <si>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</si>
  <si>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</si>
  <si>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ｘ</t>
  </si>
  <si>
    <t>分類不能　　産       業</t>
  </si>
  <si>
    <t>資料：山形県農業基本調査、家畜改良関係頭羽数調査</t>
  </si>
  <si>
    <t>平成　６年</t>
  </si>
  <si>
    <t>０６－３６５－７</t>
  </si>
  <si>
    <t>Ｉ－２</t>
  </si>
  <si>
    <t>４５年</t>
  </si>
  <si>
    <t>５０年</t>
  </si>
  <si>
    <t>５５年</t>
  </si>
  <si>
    <t>６０年</t>
  </si>
  <si>
    <t>平成　２年</t>
  </si>
  <si>
    <t>昭和４０年</t>
  </si>
  <si>
    <t>※平成12年以前は、卸売・小売業に飲食店を含み、サービス業には飲食店を含まない。</t>
  </si>
  <si>
    <t>電気・ガス熱供給・水道業</t>
  </si>
  <si>
    <t>※　　　　御売・小売業</t>
  </si>
  <si>
    <t>※　　　　サービス業</t>
  </si>
  <si>
    <t>－</t>
  </si>
  <si>
    <t>平成７年</t>
  </si>
  <si>
    <t>平成１２年</t>
  </si>
  <si>
    <t>総数</t>
  </si>
  <si>
    <t>男</t>
  </si>
  <si>
    <t>女</t>
  </si>
  <si>
    <t>※卸売業・小売業</t>
  </si>
  <si>
    <t>※サービス業</t>
  </si>
  <si>
    <t>６２年</t>
  </si>
  <si>
    <t>　　　１４年</t>
  </si>
  <si>
    <t>　　　１５年</t>
  </si>
  <si>
    <t>　　　１６年</t>
  </si>
  <si>
    <t>　　　１７年</t>
  </si>
  <si>
    <t>　　　１８年</t>
  </si>
  <si>
    <t>　　　１９年</t>
  </si>
  <si>
    <t>採草牧草地</t>
  </si>
  <si>
    <t>平成１３年</t>
  </si>
  <si>
    <t>平成１４年</t>
  </si>
  <si>
    <t>平成１５年</t>
  </si>
  <si>
    <t>平成１６年</t>
  </si>
  <si>
    <t>平成１７年</t>
  </si>
  <si>
    <t>平成１８年</t>
  </si>
  <si>
    <t>４７（１２/１９）</t>
  </si>
  <si>
    <t>５０（２/１３）</t>
  </si>
  <si>
    <t>５５（１２/１５）</t>
  </si>
  <si>
    <t>４０（１２/１２）</t>
  </si>
  <si>
    <t>３１（２/９）</t>
  </si>
  <si>
    <t>８７（２/１）</t>
  </si>
  <si>
    <t>３５（２/６）</t>
  </si>
  <si>
    <t>１４５（２/２９）</t>
  </si>
  <si>
    <t>２０３（２/１５）</t>
  </si>
  <si>
    <t>１８２（２/１１）</t>
  </si>
  <si>
    <t>１４６（２/１）</t>
  </si>
  <si>
    <t>１２７（２/９）</t>
  </si>
  <si>
    <t>１９８（２/２８）</t>
  </si>
  <si>
    <t>２０６（２/６）</t>
  </si>
  <si>
    <t>５５（１２/１９）</t>
  </si>
  <si>
    <t>５７（１/３）</t>
  </si>
  <si>
    <t>６４（２/１２）</t>
  </si>
  <si>
    <t>５７（１/５）</t>
  </si>
  <si>
    <t>２１５（２/２６）</t>
  </si>
  <si>
    <t>２９４（２/１３）</t>
  </si>
  <si>
    <t>２３１（２/２）</t>
  </si>
  <si>
    <t>１８２（２/６）</t>
  </si>
  <si>
    <t>４５（１２/１３）</t>
  </si>
  <si>
    <t>５４（１/１７）</t>
  </si>
  <si>
    <t>４５（１２/１５）</t>
  </si>
  <si>
    <t>４３（１/５）</t>
  </si>
  <si>
    <t>１５８（２/２６）</t>
  </si>
  <si>
    <t>２４３（２/１３）</t>
  </si>
  <si>
    <t>１９３（２/１２）</t>
  </si>
  <si>
    <t>１４３（２/４）</t>
  </si>
  <si>
    <t>６０（２/１３）</t>
  </si>
  <si>
    <t>５１（２/１１）</t>
  </si>
  <si>
    <t>５８（１/５）</t>
  </si>
  <si>
    <t>１７５（２/２６）</t>
  </si>
  <si>
    <t>２８０（２/１５）</t>
  </si>
  <si>
    <t>２０５（２/１１）</t>
  </si>
  <si>
    <t>１３５（２/１）</t>
  </si>
  <si>
    <t>６７（１２/２０）</t>
  </si>
  <si>
    <t>７８（２/１３）</t>
  </si>
  <si>
    <t>８８（１２/１５）</t>
  </si>
  <si>
    <t>７８（１/５）</t>
  </si>
  <si>
    <t>４５（２/７）</t>
  </si>
  <si>
    <t>９３（２/１）</t>
  </si>
  <si>
    <t>５０（１/４）</t>
  </si>
  <si>
    <t>２８３（２/２６）</t>
  </si>
  <si>
    <t>３９０（２/１３）</t>
  </si>
  <si>
    <t>２８５（２/１）</t>
  </si>
  <si>
    <t>２３０（１/３１）</t>
  </si>
  <si>
    <t>２０８（２/９）</t>
  </si>
  <si>
    <t>４００（２/２４）</t>
  </si>
  <si>
    <t>３４５（２/１２）</t>
  </si>
  <si>
    <t>３８８（３/１０）</t>
  </si>
  <si>
    <t>４０８（２/１３）</t>
  </si>
  <si>
    <t>３０５（２/１５）</t>
  </si>
  <si>
    <t>２９４（３/１２）</t>
  </si>
  <si>
    <t>２５６（２/９）</t>
  </si>
  <si>
    <t>４１４（２/２８）</t>
  </si>
  <si>
    <t>３７９（２/１２）</t>
  </si>
  <si>
    <t>平１３年</t>
  </si>
  <si>
    <t>平１５年</t>
  </si>
  <si>
    <t>平１６年</t>
  </si>
  <si>
    <t>平１７年</t>
  </si>
  <si>
    <t>平１８年</t>
  </si>
  <si>
    <t>世帯数</t>
  </si>
  <si>
    <t>人口</t>
  </si>
  <si>
    <t>１７年</t>
  </si>
  <si>
    <t>昭和　６３年</t>
  </si>
  <si>
    <t>-</t>
  </si>
  <si>
    <t>△</t>
  </si>
  <si>
    <t>１８年</t>
  </si>
  <si>
    <t>１７年度</t>
  </si>
  <si>
    <t>トンネル</t>
  </si>
  <si>
    <t>橋　　　　　梁</t>
  </si>
  <si>
    <t>資料：住民福祉課　保健福祉統計年報</t>
  </si>
  <si>
    <t>平成　２年</t>
  </si>
  <si>
    <t>４年</t>
  </si>
  <si>
    <t>平成　３年</t>
  </si>
  <si>
    <t>司令補　2</t>
  </si>
  <si>
    <t>司令補　3</t>
  </si>
  <si>
    <t>副士長  1</t>
  </si>
  <si>
    <t>昭和６１年</t>
  </si>
  <si>
    <t>平成８年</t>
  </si>
  <si>
    <t>事業所数</t>
  </si>
  <si>
    <t>従業員数</t>
  </si>
  <si>
    <t>人</t>
  </si>
  <si>
    <t>-</t>
  </si>
  <si>
    <t>　　　　　　区分年度</t>
  </si>
  <si>
    <t>３２（３/１４）</t>
  </si>
  <si>
    <t>６８（３/１５）</t>
  </si>
  <si>
    <t>４５（３/１５）</t>
  </si>
  <si>
    <t>１7０（３/１５）</t>
  </si>
  <si>
    <t>２４１（３/２０）</t>
  </si>
  <si>
    <t>資料：気象月報、気象庁資料室　測定は午前９時現在</t>
  </si>
  <si>
    <t>　　　　資料：国勢調査</t>
  </si>
  <si>
    <t>平１４年</t>
  </si>
  <si>
    <t>平１９年</t>
  </si>
  <si>
    <t>平２０年</t>
  </si>
  <si>
    <t>１８年度</t>
  </si>
  <si>
    <t>１９年度</t>
  </si>
  <si>
    <t>１９年</t>
  </si>
  <si>
    <t>１８年</t>
  </si>
  <si>
    <t>　　　　　　　　　　　　　　　　　　　　　　　　　　人数　　地区</t>
  </si>
  <si>
    <t>合   海　　（合海、大坪、作の巻）</t>
  </si>
  <si>
    <t>赤   松　　（通り、赤松）</t>
  </si>
  <si>
    <t>烏   川</t>
  </si>
  <si>
    <t>南   山　　（熊高、塩、升玉、柳渕）</t>
  </si>
  <si>
    <t>沼の台　　（沼の台、滝の沢、平林）</t>
  </si>
  <si>
    <t>豊   牧</t>
  </si>
  <si>
    <t>肘   折　　（金山、鍵金野、肘折）</t>
  </si>
  <si>
    <t>農林漁業</t>
  </si>
  <si>
    <t>平成１８年</t>
  </si>
  <si>
    <t>資料：事業所・企業統計調査</t>
  </si>
  <si>
    <t>x</t>
  </si>
  <si>
    <t>司令</t>
  </si>
  <si>
    <t>　　　　　　（平成２０年度）</t>
  </si>
  <si>
    <t>１９年</t>
  </si>
  <si>
    <t>（前年１０月１日～当年９月３０日まで１ヵ年）</t>
  </si>
  <si>
    <t>北緯３８°４２′</t>
  </si>
  <si>
    <t>東経１４０°１３′</t>
  </si>
  <si>
    <t>役場の標高と位置</t>
  </si>
  <si>
    <t>４３m　役場</t>
  </si>
  <si>
    <t>平成　３年</t>
  </si>
  <si>
    <t>２０年</t>
  </si>
  <si>
    <t>白須賀　　（上竹野）</t>
  </si>
  <si>
    <t>（平成２1年４月現在）</t>
  </si>
  <si>
    <t>平成８年</t>
  </si>
  <si>
    <t>１９年</t>
  </si>
  <si>
    <t>清水第１　（清水１、２、３、清水台、季の里）　</t>
  </si>
  <si>
    <t>（平成２１年４月１日現在）</t>
  </si>
  <si>
    <t>△</t>
  </si>
  <si>
    <t>　　　２０年</t>
  </si>
  <si>
    <t>平２１年</t>
  </si>
  <si>
    <t>平成　５年度</t>
  </si>
  <si>
    <t>２０年度</t>
  </si>
  <si>
    <t>平成　９年</t>
  </si>
  <si>
    <t>※腎炎及び　　　ネフローゼ</t>
  </si>
  <si>
    <t>　　資料：児童生徒調書</t>
  </si>
  <si>
    <t>　　</t>
  </si>
  <si>
    <t>（平成２１年５月１日現在）</t>
  </si>
  <si>
    <t>ステンレス</t>
  </si>
  <si>
    <t>平成２１年４月１日現在　　（単位：台）</t>
  </si>
  <si>
    <t xml:space="preserve"> 平成　４年</t>
  </si>
  <si>
    <t>（平成２１年４月１日現在　単位：人）</t>
  </si>
  <si>
    <t>（平成２１年４月１日）</t>
  </si>
  <si>
    <t>村内２９ヵ所設置</t>
  </si>
  <si>
    <t>消化器系の疾　　　患</t>
  </si>
  <si>
    <t>平成　４年</t>
  </si>
  <si>
    <t>平成　８年</t>
  </si>
  <si>
    <t>平成２１年度版</t>
  </si>
  <si>
    <t>※腎尿路生殖器系の疾患（H１９年～）</t>
  </si>
  <si>
    <t>　　　（平成２０年）</t>
  </si>
  <si>
    <t>資料：住民福祉課、自動車税事務所課税担当</t>
  </si>
  <si>
    <t>平成　　２年</t>
  </si>
  <si>
    <t>資料：山形県観光客数調査より</t>
  </si>
  <si>
    <t>年間商品販売額</t>
  </si>
  <si>
    <t>従業者数</t>
  </si>
  <si>
    <t>卸売業計</t>
  </si>
  <si>
    <t>小売業計</t>
  </si>
  <si>
    <t>X</t>
  </si>
  <si>
    <t>資料：商業統計調査</t>
  </si>
  <si>
    <t>単位：万円</t>
  </si>
  <si>
    <t>消防士　1</t>
  </si>
  <si>
    <t>２０年</t>
  </si>
  <si>
    <t>-</t>
  </si>
  <si>
    <t>平成１９年</t>
  </si>
  <si>
    <t>平成２０年</t>
  </si>
  <si>
    <t>５２（１/１８）</t>
  </si>
  <si>
    <t>１４６（２/１８）</t>
  </si>
  <si>
    <t>５５（１/１８）</t>
  </si>
  <si>
    <t>２９７（２/２）</t>
  </si>
  <si>
    <t>３３９（２/２８）</t>
  </si>
  <si>
    <t>平成２１年</t>
  </si>
  <si>
    <t>資料：気象庁資料室、村積雪量調査　測定は午前９時現在</t>
  </si>
  <si>
    <t>２１３（２/１９）</t>
  </si>
  <si>
    <t>８３（２/１９）</t>
  </si>
  <si>
    <t>３５（１/１７）</t>
  </si>
  <si>
    <t>５４（２/１９）</t>
  </si>
  <si>
    <t>５９（１２/１６）</t>
  </si>
  <si>
    <t>６２（２/２）</t>
  </si>
  <si>
    <t>４４（１２/１１）</t>
  </si>
  <si>
    <t>４８（１/４）</t>
  </si>
  <si>
    <t>４６（２/４）</t>
  </si>
  <si>
    <t>７９（１２/１０）</t>
  </si>
  <si>
    <t>５２（１/２２）</t>
  </si>
  <si>
    <t>５０（２/１）</t>
  </si>
  <si>
    <t>７６（１/２６）</t>
  </si>
  <si>
    <t>６６（１/２４）</t>
  </si>
  <si>
    <t>２６５（２/１９）</t>
  </si>
  <si>
    <t>平成２１年３月３１日現在</t>
  </si>
  <si>
    <t>滝の沢・豊牧・沼の台・平林</t>
  </si>
  <si>
    <t>生活排水処理の状況</t>
  </si>
  <si>
    <t>公共下水道</t>
  </si>
  <si>
    <t>清水処理区</t>
  </si>
  <si>
    <t>処理世帯数（戸）</t>
  </si>
  <si>
    <t>処理人口（人）</t>
  </si>
  <si>
    <t>年間処理水量（㎥）</t>
  </si>
  <si>
    <t>管理基数（基）</t>
  </si>
  <si>
    <t>処理人口（人）</t>
  </si>
  <si>
    <t>平成16年度</t>
  </si>
  <si>
    <t>平成17年度</t>
  </si>
  <si>
    <t>平成18年度</t>
  </si>
  <si>
    <t>平成19年度</t>
  </si>
  <si>
    <t>平成20年度</t>
  </si>
  <si>
    <t>肘折処理区</t>
  </si>
  <si>
    <t>合併処理浄化槽</t>
  </si>
  <si>
    <t>（村管理分）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</si>
</sst>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;[Red]\-#,##0\ "/>
    <numFmt numFmtId="179" formatCode="[&lt;=999]000;[&lt;=99999]000\-00;000\-0000"/>
    <numFmt numFmtId="180" formatCode="#,##0.000;[Red]\-#,##0.000"/>
    <numFmt numFmtId="181" formatCode="0.000000"/>
    <numFmt numFmtId="182" formatCode="0.00000"/>
    <numFmt numFmtId="183" formatCode="0.0000"/>
    <numFmt numFmtId="184" formatCode="0.000"/>
    <numFmt numFmtId="185" formatCode="0.0_);[Red]\(0.0\)"/>
    <numFmt numFmtId="186" formatCode="0.0_ "/>
    <numFmt numFmtId="187" formatCode="#,##0.0_ "/>
    <numFmt numFmtId="188" formatCode="#,##0_ "/>
    <numFmt numFmtId="189" formatCode="0.00_ "/>
    <numFmt numFmtId="190" formatCode="#,##0.0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b/>
      <sz val="28"/>
      <name val="ＭＳ 明朝"/>
      <family val="1"/>
    </font>
    <font>
      <b/>
      <sz val="36"/>
      <name val="ＭＳ 明朝"/>
      <family val="1"/>
    </font>
    <font>
      <sz val="72"/>
      <name val="ＭＳ Ｐゴシック"/>
      <family val="3"/>
    </font>
    <font>
      <b/>
      <sz val="40"/>
      <name val="ＭＳ 明朝"/>
      <family val="1"/>
    </font>
    <font>
      <sz val="14"/>
      <name val="ＭＳ Ｐゴシック"/>
      <family val="3"/>
    </font>
    <font>
      <sz val="115"/>
      <color indexed="45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 diagonalDown="1">
      <left style="medium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medium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>
        <color indexed="48"/>
      </top>
      <bottom style="double">
        <color indexed="4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87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86" fontId="0" fillId="0" borderId="0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left" vertical="center" wrapText="1"/>
    </xf>
    <xf numFmtId="38" fontId="0" fillId="0" borderId="0" xfId="49" applyFont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vertical="center"/>
    </xf>
    <xf numFmtId="38" fontId="0" fillId="0" borderId="0" xfId="0" applyNumberForma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38" fontId="9" fillId="0" borderId="10" xfId="49" applyFont="1" applyBorder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38" fontId="9" fillId="0" borderId="16" xfId="49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38" fontId="0" fillId="0" borderId="18" xfId="49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8" fontId="0" fillId="0" borderId="22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57" fontId="0" fillId="0" borderId="0" xfId="0" applyNumberFormat="1" applyBorder="1" applyAlignment="1">
      <alignment vertical="center"/>
    </xf>
    <xf numFmtId="38" fontId="0" fillId="0" borderId="21" xfId="49" applyFont="1" applyBorder="1" applyAlignment="1">
      <alignment vertical="center"/>
    </xf>
    <xf numFmtId="57" fontId="0" fillId="0" borderId="2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0" fillId="0" borderId="22" xfId="49" applyFon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57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8" fontId="0" fillId="0" borderId="1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57" fontId="0" fillId="0" borderId="15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5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32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0" borderId="47" xfId="49" applyFont="1" applyBorder="1" applyAlignment="1">
      <alignment horizontal="right"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38" fontId="0" fillId="0" borderId="45" xfId="49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0" xfId="49" applyNumberFormat="1" applyFont="1" applyBorder="1" applyAlignment="1">
      <alignment horizontal="right" vertical="center"/>
    </xf>
    <xf numFmtId="0" fontId="0" fillId="0" borderId="0" xfId="49" applyNumberFormat="1" applyFont="1" applyBorder="1" applyAlignment="1">
      <alignment horizontal="right" vertical="center"/>
    </xf>
    <xf numFmtId="0" fontId="0" fillId="0" borderId="11" xfId="49" applyNumberFormat="1" applyFont="1" applyBorder="1" applyAlignment="1">
      <alignment horizontal="right" vertical="center"/>
    </xf>
    <xf numFmtId="0" fontId="0" fillId="0" borderId="21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86" fontId="0" fillId="0" borderId="44" xfId="0" applyNumberFormat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26" xfId="49" applyFont="1" applyBorder="1" applyAlignment="1">
      <alignment vertical="center"/>
    </xf>
    <xf numFmtId="38" fontId="0" fillId="0" borderId="26" xfId="49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25" xfId="49" applyFont="1" applyBorder="1" applyAlignment="1">
      <alignment vertical="center"/>
    </xf>
    <xf numFmtId="186" fontId="0" fillId="0" borderId="18" xfId="0" applyNumberFormat="1" applyBorder="1" applyAlignment="1">
      <alignment horizontal="center" vertical="center"/>
    </xf>
    <xf numFmtId="186" fontId="0" fillId="0" borderId="16" xfId="0" applyNumberFormat="1" applyBorder="1" applyAlignment="1">
      <alignment horizontal="center" vertical="center"/>
    </xf>
    <xf numFmtId="188" fontId="0" fillId="0" borderId="10" xfId="0" applyNumberFormat="1" applyBorder="1" applyAlignment="1">
      <alignment vertical="center"/>
    </xf>
    <xf numFmtId="188" fontId="0" fillId="0" borderId="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8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38" fontId="0" fillId="0" borderId="0" xfId="49" applyFont="1" applyAlignment="1">
      <alignment horizontal="right" vertical="center"/>
    </xf>
    <xf numFmtId="0" fontId="0" fillId="0" borderId="45" xfId="0" applyBorder="1" applyAlignment="1">
      <alignment vertical="center"/>
    </xf>
    <xf numFmtId="38" fontId="0" fillId="0" borderId="18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9" fillId="0" borderId="15" xfId="49" applyFont="1" applyFill="1" applyBorder="1" applyAlignment="1">
      <alignment vertical="center"/>
    </xf>
    <xf numFmtId="38" fontId="9" fillId="0" borderId="22" xfId="49" applyFont="1" applyFill="1" applyBorder="1" applyAlignment="1">
      <alignment vertical="center"/>
    </xf>
    <xf numFmtId="38" fontId="9" fillId="0" borderId="14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vertical="center"/>
    </xf>
    <xf numFmtId="186" fontId="0" fillId="0" borderId="25" xfId="0" applyNumberFormat="1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38" fontId="9" fillId="0" borderId="33" xfId="49" applyFont="1" applyBorder="1" applyAlignment="1">
      <alignment horizontal="center" vertical="center"/>
    </xf>
    <xf numFmtId="38" fontId="9" fillId="0" borderId="34" xfId="49" applyFont="1" applyBorder="1" applyAlignment="1">
      <alignment horizontal="center" vertical="center"/>
    </xf>
    <xf numFmtId="0" fontId="9" fillId="0" borderId="28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177" fontId="0" fillId="0" borderId="10" xfId="49" applyNumberFormat="1" applyFont="1" applyFill="1" applyBorder="1" applyAlignment="1">
      <alignment horizontal="right" vertical="center"/>
    </xf>
    <xf numFmtId="177" fontId="0" fillId="0" borderId="11" xfId="49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10" xfId="49" applyNumberFormat="1" applyFont="1" applyFill="1" applyBorder="1" applyAlignment="1">
      <alignment horizontal="right" vertical="center"/>
    </xf>
    <xf numFmtId="40" fontId="0" fillId="0" borderId="11" xfId="49" applyNumberFormat="1" applyFon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9" fillId="0" borderId="26" xfId="0" applyFont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38" fontId="0" fillId="0" borderId="25" xfId="49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40" fontId="0" fillId="0" borderId="10" xfId="49" applyNumberFormat="1" applyFont="1" applyBorder="1" applyAlignment="1">
      <alignment horizontal="right" vertical="center"/>
    </xf>
    <xf numFmtId="40" fontId="0" fillId="0" borderId="11" xfId="49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0" fontId="9" fillId="0" borderId="4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3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43" xfId="0" applyBorder="1" applyAlignment="1">
      <alignment horizontal="right" vertical="center" textRotation="255" wrapText="1"/>
    </xf>
    <xf numFmtId="0" fontId="0" fillId="0" borderId="10" xfId="0" applyBorder="1" applyAlignment="1">
      <alignment horizontal="right" vertical="center" textRotation="255" wrapText="1"/>
    </xf>
    <xf numFmtId="0" fontId="0" fillId="0" borderId="19" xfId="0" applyBorder="1" applyAlignment="1">
      <alignment horizontal="right" vertical="center" textRotation="255" wrapText="1"/>
    </xf>
    <xf numFmtId="0" fontId="0" fillId="0" borderId="31" xfId="0" applyBorder="1" applyAlignment="1">
      <alignment horizontal="left" vertical="center" textRotation="255"/>
    </xf>
    <xf numFmtId="0" fontId="0" fillId="0" borderId="11" xfId="0" applyBorder="1" applyAlignment="1">
      <alignment horizontal="left" vertical="center" textRotation="255"/>
    </xf>
    <xf numFmtId="0" fontId="0" fillId="0" borderId="20" xfId="0" applyBorder="1" applyAlignment="1">
      <alignment horizontal="left" vertical="center" textRotation="255"/>
    </xf>
    <xf numFmtId="38" fontId="0" fillId="0" borderId="55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0" fontId="0" fillId="0" borderId="43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8" xfId="0" applyFill="1" applyBorder="1" applyAlignment="1">
      <alignment horizontal="right" vertical="center"/>
    </xf>
    <xf numFmtId="0" fontId="0" fillId="0" borderId="44" xfId="0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41" xfId="0" applyFill="1" applyBorder="1" applyAlignment="1">
      <alignment horizontal="center" vertical="center"/>
    </xf>
    <xf numFmtId="186" fontId="0" fillId="0" borderId="17" xfId="0" applyNumberFormat="1" applyBorder="1" applyAlignment="1">
      <alignment horizontal="center" vertical="center"/>
    </xf>
    <xf numFmtId="38" fontId="0" fillId="0" borderId="18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8" fontId="0" fillId="0" borderId="0" xfId="49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4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2" xfId="0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90" fontId="9" fillId="0" borderId="0" xfId="0" applyNumberFormat="1" applyFont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190" fontId="9" fillId="0" borderId="19" xfId="0" applyNumberFormat="1" applyFont="1" applyBorder="1" applyAlignment="1">
      <alignment vertical="center"/>
    </xf>
    <xf numFmtId="190" fontId="9" fillId="0" borderId="32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76" fontId="9" fillId="0" borderId="44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90" fontId="9" fillId="0" borderId="15" xfId="0" applyNumberFormat="1" applyFont="1" applyBorder="1" applyAlignment="1">
      <alignment vertical="center"/>
    </xf>
    <xf numFmtId="190" fontId="9" fillId="0" borderId="22" xfId="0" applyNumberFormat="1" applyFont="1" applyBorder="1" applyAlignment="1">
      <alignment vertical="center"/>
    </xf>
    <xf numFmtId="190" fontId="9" fillId="0" borderId="10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6" fontId="9" fillId="0" borderId="3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9" fillId="0" borderId="10" xfId="49" applyFont="1" applyFill="1" applyBorder="1" applyAlignment="1">
      <alignment horizontal="right" vertical="center"/>
    </xf>
    <xf numFmtId="38" fontId="9" fillId="0" borderId="11" xfId="49" applyFont="1" applyFill="1" applyBorder="1" applyAlignment="1">
      <alignment horizontal="right" vertical="center"/>
    </xf>
    <xf numFmtId="38" fontId="9" fillId="0" borderId="19" xfId="49" applyFont="1" applyFill="1" applyBorder="1" applyAlignment="1">
      <alignment horizontal="right" vertical="center"/>
    </xf>
    <xf numFmtId="38" fontId="9" fillId="0" borderId="20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19" xfId="49" applyFont="1" applyBorder="1" applyAlignment="1">
      <alignment horizontal="right" vertical="center"/>
    </xf>
    <xf numFmtId="38" fontId="9" fillId="0" borderId="20" xfId="49" applyFont="1" applyBorder="1" applyAlignment="1">
      <alignment horizontal="right" vertical="center"/>
    </xf>
    <xf numFmtId="38" fontId="9" fillId="0" borderId="10" xfId="49" applyFont="1" applyBorder="1" applyAlignment="1">
      <alignment horizontal="right" vertical="center"/>
    </xf>
    <xf numFmtId="38" fontId="9" fillId="0" borderId="11" xfId="49" applyFont="1" applyBorder="1" applyAlignment="1">
      <alignment horizontal="right" vertical="center"/>
    </xf>
    <xf numFmtId="38" fontId="9" fillId="0" borderId="15" xfId="49" applyFont="1" applyFill="1" applyBorder="1" applyAlignment="1">
      <alignment horizontal="right" vertical="center"/>
    </xf>
    <xf numFmtId="38" fontId="9" fillId="0" borderId="14" xfId="49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9" fillId="0" borderId="18" xfId="49" applyFont="1" applyBorder="1" applyAlignment="1">
      <alignment horizontal="right" vertical="center"/>
    </xf>
    <xf numFmtId="38" fontId="9" fillId="0" borderId="17" xfId="49" applyFont="1" applyBorder="1" applyAlignment="1">
      <alignment horizontal="right" vertical="center"/>
    </xf>
    <xf numFmtId="38" fontId="9" fillId="0" borderId="16" xfId="49" applyFont="1" applyBorder="1" applyAlignment="1">
      <alignment horizontal="right" vertical="center"/>
    </xf>
    <xf numFmtId="38" fontId="9" fillId="0" borderId="32" xfId="49" applyFont="1" applyFill="1" applyBorder="1" applyAlignment="1">
      <alignment horizontal="right" vertical="center"/>
    </xf>
    <xf numFmtId="38" fontId="9" fillId="0" borderId="44" xfId="49" applyFont="1" applyBorder="1" applyAlignment="1">
      <alignment horizontal="right" vertical="center"/>
    </xf>
    <xf numFmtId="38" fontId="9" fillId="0" borderId="15" xfId="49" applyFont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38" fontId="9" fillId="0" borderId="22" xfId="49" applyFont="1" applyFill="1" applyBorder="1" applyAlignment="1">
      <alignment horizontal="right" vertical="center"/>
    </xf>
    <xf numFmtId="38" fontId="9" fillId="0" borderId="18" xfId="49" applyFont="1" applyFill="1" applyBorder="1" applyAlignment="1">
      <alignment horizontal="right" vertical="center"/>
    </xf>
    <xf numFmtId="38" fontId="9" fillId="0" borderId="17" xfId="49" applyFont="1" applyFill="1" applyBorder="1" applyAlignment="1">
      <alignment horizontal="right" vertical="center"/>
    </xf>
    <xf numFmtId="38" fontId="9" fillId="0" borderId="16" xfId="49" applyFont="1" applyFill="1" applyBorder="1" applyAlignment="1">
      <alignment horizontal="right" vertical="center"/>
    </xf>
    <xf numFmtId="38" fontId="9" fillId="0" borderId="32" xfId="49" applyFont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38" fontId="9" fillId="0" borderId="17" xfId="0" applyNumberFormat="1" applyFont="1" applyBorder="1" applyAlignment="1">
      <alignment horizontal="right" vertical="center"/>
    </xf>
    <xf numFmtId="38" fontId="9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38" fontId="9" fillId="0" borderId="26" xfId="49" applyFont="1" applyBorder="1" applyAlignment="1">
      <alignment vertical="center"/>
    </xf>
    <xf numFmtId="38" fontId="9" fillId="0" borderId="26" xfId="49" applyFont="1" applyFill="1" applyBorder="1" applyAlignment="1">
      <alignment vertical="center"/>
    </xf>
    <xf numFmtId="38" fontId="9" fillId="0" borderId="25" xfId="49" applyFont="1" applyFill="1" applyBorder="1" applyAlignment="1">
      <alignment vertical="center"/>
    </xf>
    <xf numFmtId="38" fontId="9" fillId="0" borderId="48" xfId="49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48" xfId="0" applyFont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0" fillId="0" borderId="32" xfId="0" applyFill="1" applyBorder="1" applyAlignment="1">
      <alignment horizontal="distributed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56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38" fontId="9" fillId="0" borderId="48" xfId="49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76" fontId="9" fillId="0" borderId="26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87" fontId="0" fillId="0" borderId="12" xfId="0" applyNumberFormat="1" applyFill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87" fontId="0" fillId="0" borderId="55" xfId="0" applyNumberFormat="1" applyFill="1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187" fontId="0" fillId="0" borderId="41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187" fontId="0" fillId="0" borderId="12" xfId="49" applyNumberFormat="1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9" fillId="0" borderId="63" xfId="0" applyFont="1" applyBorder="1" applyAlignment="1">
      <alignment horizontal="center" vertical="center"/>
    </xf>
    <xf numFmtId="187" fontId="0" fillId="0" borderId="64" xfId="0" applyNumberForma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23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0" fillId="0" borderId="42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9" fillId="0" borderId="55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45" xfId="0" applyFill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48" xfId="0" applyFill="1" applyBorder="1" applyAlignment="1">
      <alignment horizontal="center" vertical="center" textRotation="255"/>
    </xf>
    <xf numFmtId="176" fontId="9" fillId="0" borderId="10" xfId="0" applyNumberFormat="1" applyFont="1" applyBorder="1" applyAlignment="1">
      <alignment vertical="center"/>
    </xf>
    <xf numFmtId="176" fontId="9" fillId="0" borderId="25" xfId="0" applyNumberFormat="1" applyFont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38" fontId="9" fillId="0" borderId="25" xfId="49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38" fontId="9" fillId="0" borderId="18" xfId="49" applyFont="1" applyBorder="1" applyAlignment="1">
      <alignment horizontal="center" vertical="center"/>
    </xf>
    <xf numFmtId="38" fontId="9" fillId="0" borderId="16" xfId="49" applyFont="1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187" fontId="0" fillId="0" borderId="12" xfId="0" applyNumberFormat="1" applyFill="1" applyBorder="1" applyAlignment="1">
      <alignment horizontal="right" vertical="center"/>
    </xf>
    <xf numFmtId="38" fontId="9" fillId="0" borderId="18" xfId="49" applyFont="1" applyBorder="1" applyAlignment="1" quotePrefix="1">
      <alignment horizontal="center" vertical="center"/>
    </xf>
    <xf numFmtId="38" fontId="9" fillId="0" borderId="13" xfId="49" applyFont="1" applyBorder="1" applyAlignment="1" quotePrefix="1">
      <alignment horizontal="center" vertical="center"/>
    </xf>
    <xf numFmtId="187" fontId="0" fillId="0" borderId="12" xfId="0" applyNumberFormat="1" applyBorder="1" applyAlignment="1">
      <alignment vertical="center"/>
    </xf>
    <xf numFmtId="187" fontId="0" fillId="0" borderId="72" xfId="0" applyNumberFormat="1" applyBorder="1" applyAlignment="1">
      <alignment vertical="center"/>
    </xf>
    <xf numFmtId="187" fontId="0" fillId="0" borderId="55" xfId="0" applyNumberForma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0" fontId="0" fillId="0" borderId="64" xfId="0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74" xfId="0" applyFill="1" applyBorder="1" applyAlignment="1">
      <alignment horizontal="right" vertical="center"/>
    </xf>
    <xf numFmtId="0" fontId="9" fillId="0" borderId="75" xfId="0" applyFont="1" applyBorder="1" applyAlignment="1">
      <alignment horizontal="center" vertical="center"/>
    </xf>
    <xf numFmtId="187" fontId="0" fillId="0" borderId="76" xfId="0" applyNumberFormat="1" applyBorder="1" applyAlignment="1">
      <alignment vertical="center"/>
    </xf>
    <xf numFmtId="187" fontId="0" fillId="0" borderId="77" xfId="0" applyNumberFormat="1" applyBorder="1" applyAlignment="1">
      <alignment vertical="center"/>
    </xf>
    <xf numFmtId="0" fontId="9" fillId="0" borderId="78" xfId="0" applyFont="1" applyBorder="1" applyAlignment="1">
      <alignment horizontal="center" vertical="center"/>
    </xf>
    <xf numFmtId="187" fontId="0" fillId="0" borderId="55" xfId="49" applyNumberFormat="1" applyFont="1" applyBorder="1" applyAlignment="1">
      <alignment vertical="center"/>
    </xf>
    <xf numFmtId="187" fontId="0" fillId="0" borderId="12" xfId="49" applyNumberFormat="1" applyFont="1" applyBorder="1" applyAlignment="1">
      <alignment vertical="center"/>
    </xf>
    <xf numFmtId="0" fontId="0" fillId="0" borderId="55" xfId="0" applyBorder="1" applyAlignment="1">
      <alignment horizontal="right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0" fontId="9" fillId="0" borderId="0" xfId="49" applyNumberFormat="1" applyFont="1" applyBorder="1" applyAlignment="1">
      <alignment horizontal="right" vertical="center"/>
    </xf>
    <xf numFmtId="40" fontId="9" fillId="0" borderId="11" xfId="49" applyNumberFormat="1" applyFont="1" applyBorder="1" applyAlignment="1">
      <alignment horizontal="right" vertical="center"/>
    </xf>
    <xf numFmtId="40" fontId="9" fillId="0" borderId="16" xfId="49" applyNumberFormat="1" applyFont="1" applyBorder="1" applyAlignment="1">
      <alignment horizontal="right" vertical="center"/>
    </xf>
    <xf numFmtId="40" fontId="9" fillId="0" borderId="17" xfId="49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56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79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9" fillId="0" borderId="45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right" vertical="center"/>
    </xf>
    <xf numFmtId="38" fontId="9" fillId="0" borderId="26" xfId="49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0" fillId="0" borderId="66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67" xfId="0" applyFill="1" applyBorder="1" applyAlignment="1">
      <alignment horizontal="distributed" vertical="center"/>
    </xf>
    <xf numFmtId="0" fontId="0" fillId="0" borderId="55" xfId="0" applyFill="1" applyBorder="1" applyAlignment="1">
      <alignment horizontal="distributed" vertical="center"/>
    </xf>
    <xf numFmtId="38" fontId="9" fillId="0" borderId="60" xfId="49" applyFont="1" applyBorder="1" applyAlignment="1">
      <alignment horizontal="right" vertical="center"/>
    </xf>
    <xf numFmtId="38" fontId="9" fillId="0" borderId="62" xfId="49" applyFont="1" applyBorder="1" applyAlignment="1">
      <alignment horizontal="right" vertical="center"/>
    </xf>
    <xf numFmtId="38" fontId="9" fillId="0" borderId="60" xfId="49" applyFont="1" applyFill="1" applyBorder="1" applyAlignment="1">
      <alignment horizontal="right" vertical="center"/>
    </xf>
    <xf numFmtId="38" fontId="9" fillId="0" borderId="62" xfId="49" applyFont="1" applyFill="1" applyBorder="1" applyAlignment="1">
      <alignment horizontal="right" vertical="center"/>
    </xf>
    <xf numFmtId="38" fontId="9" fillId="0" borderId="75" xfId="49" applyFont="1" applyFill="1" applyBorder="1" applyAlignment="1">
      <alignment vertical="center"/>
    </xf>
    <xf numFmtId="0" fontId="0" fillId="0" borderId="8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38" fontId="9" fillId="0" borderId="10" xfId="49" applyFont="1" applyBorder="1" applyAlignment="1">
      <alignment vertical="center"/>
    </xf>
    <xf numFmtId="38" fontId="9" fillId="0" borderId="11" xfId="49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38" fontId="9" fillId="0" borderId="15" xfId="49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38" fontId="9" fillId="0" borderId="25" xfId="49" applyFont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10" xfId="0" applyNumberFormat="1" applyFont="1" applyFill="1" applyBorder="1" applyAlignment="1">
      <alignment vertical="center"/>
    </xf>
    <xf numFmtId="38" fontId="9" fillId="0" borderId="11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1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19" xfId="49" applyNumberFormat="1" applyFont="1" applyBorder="1" applyAlignment="1">
      <alignment horizontal="center" vertical="center"/>
    </xf>
    <xf numFmtId="0" fontId="0" fillId="0" borderId="32" xfId="49" applyNumberFormat="1" applyFont="1" applyBorder="1" applyAlignment="1">
      <alignment horizontal="center" vertical="center"/>
    </xf>
    <xf numFmtId="0" fontId="0" fillId="0" borderId="20" xfId="49" applyNumberFormat="1" applyFon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38" fontId="0" fillId="0" borderId="47" xfId="49" applyFont="1" applyFill="1" applyBorder="1" applyAlignment="1">
      <alignment vertical="center"/>
    </xf>
    <xf numFmtId="0" fontId="13" fillId="0" borderId="85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88" fontId="0" fillId="0" borderId="15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8" fontId="0" fillId="0" borderId="14" xfId="0" applyNumberFormat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9" fillId="0" borderId="45" xfId="0" applyFont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38" fontId="0" fillId="0" borderId="17" xfId="49" applyFont="1" applyFill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72" xfId="0" applyFill="1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63" xfId="0" applyFont="1" applyFill="1" applyBorder="1" applyAlignment="1">
      <alignment vertical="center"/>
    </xf>
    <xf numFmtId="0" fontId="9" fillId="0" borderId="87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72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88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86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8" fontId="0" fillId="0" borderId="43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0" fontId="0" fillId="0" borderId="26" xfId="0" applyFill="1" applyBorder="1" applyAlignment="1">
      <alignment horizontal="center" vertical="center" wrapText="1"/>
    </xf>
    <xf numFmtId="38" fontId="9" fillId="0" borderId="78" xfId="49" applyFont="1" applyFill="1" applyBorder="1" applyAlignment="1">
      <alignment vertical="center"/>
    </xf>
    <xf numFmtId="38" fontId="9" fillId="0" borderId="60" xfId="49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176" fontId="0" fillId="0" borderId="18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24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177" fontId="0" fillId="0" borderId="19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38" fontId="0" fillId="0" borderId="16" xfId="49" applyFont="1" applyFill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12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133350</xdr:rowOff>
    </xdr:from>
    <xdr:to>
      <xdr:col>31</xdr:col>
      <xdr:colOff>333375</xdr:colOff>
      <xdr:row>17</xdr:row>
      <xdr:rowOff>57150</xdr:rowOff>
    </xdr:to>
    <xdr:sp>
      <xdr:nvSpPr>
        <xdr:cNvPr id="1" name="WordArt 2"/>
        <xdr:cNvSpPr>
          <a:spLocks/>
        </xdr:cNvSpPr>
      </xdr:nvSpPr>
      <xdr:spPr>
        <a:xfrm>
          <a:off x="2095500" y="3629025"/>
          <a:ext cx="8277225" cy="1600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資　料　編</a:t>
          </a:r>
        </a:p>
      </xdr:txBody>
    </xdr:sp>
    <xdr:clientData/>
  </xdr:twoCellAnchor>
  <xdr:twoCellAnchor>
    <xdr:from>
      <xdr:col>23</xdr:col>
      <xdr:colOff>200025</xdr:colOff>
      <xdr:row>24</xdr:row>
      <xdr:rowOff>76200</xdr:rowOff>
    </xdr:from>
    <xdr:to>
      <xdr:col>34</xdr:col>
      <xdr:colOff>171450</xdr:colOff>
      <xdr:row>24</xdr:row>
      <xdr:rowOff>533400</xdr:rowOff>
    </xdr:to>
    <xdr:sp>
      <xdr:nvSpPr>
        <xdr:cNvPr id="2" name="WordArt 3"/>
        <xdr:cNvSpPr>
          <a:spLocks/>
        </xdr:cNvSpPr>
      </xdr:nvSpPr>
      <xdr:spPr>
        <a:xfrm>
          <a:off x="7696200" y="6448425"/>
          <a:ext cx="35528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大　蔵　村</a:t>
          </a:r>
        </a:p>
      </xdr:txBody>
    </xdr:sp>
    <xdr:clientData/>
  </xdr:twoCellAnchor>
  <xdr:twoCellAnchor>
    <xdr:from>
      <xdr:col>6</xdr:col>
      <xdr:colOff>0</xdr:colOff>
      <xdr:row>11</xdr:row>
      <xdr:rowOff>28575</xdr:rowOff>
    </xdr:from>
    <xdr:to>
      <xdr:col>18</xdr:col>
      <xdr:colOff>247650</xdr:colOff>
      <xdr:row>12</xdr:row>
      <xdr:rowOff>0</xdr:rowOff>
    </xdr:to>
    <xdr:sp>
      <xdr:nvSpPr>
        <xdr:cNvPr id="3" name="WordArt 5"/>
        <xdr:cNvSpPr>
          <a:spLocks/>
        </xdr:cNvSpPr>
      </xdr:nvSpPr>
      <xdr:spPr>
        <a:xfrm>
          <a:off x="2085975" y="2305050"/>
          <a:ext cx="40481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ＤＡＴＡ　　ＲＯＯＭ</a:t>
          </a:r>
        </a:p>
      </xdr:txBody>
    </xdr:sp>
    <xdr:clientData/>
  </xdr:twoCellAnchor>
  <xdr:twoCellAnchor>
    <xdr:from>
      <xdr:col>2</xdr:col>
      <xdr:colOff>200025</xdr:colOff>
      <xdr:row>4</xdr:row>
      <xdr:rowOff>28575</xdr:rowOff>
    </xdr:from>
    <xdr:to>
      <xdr:col>11</xdr:col>
      <xdr:colOff>38100</xdr:colOff>
      <xdr:row>4</xdr:row>
      <xdr:rowOff>485775</xdr:rowOff>
    </xdr:to>
    <xdr:sp>
      <xdr:nvSpPr>
        <xdr:cNvPr id="4" name="WordArt 6"/>
        <xdr:cNvSpPr>
          <a:spLocks/>
        </xdr:cNvSpPr>
      </xdr:nvSpPr>
      <xdr:spPr>
        <a:xfrm>
          <a:off x="923925" y="714375"/>
          <a:ext cx="277177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村　勢　要　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10"/>
  <sheetViews>
    <sheetView showGridLines="0" tabSelected="1" view="pageBreakPreview" zoomScale="75" zoomScaleSheetLayoutView="75" zoomScalePageLayoutView="0" workbookViewId="0" topLeftCell="A653">
      <selection activeCell="Z667" sqref="Z667"/>
    </sheetView>
  </sheetViews>
  <sheetFormatPr defaultColWidth="4.125" defaultRowHeight="13.5"/>
  <cols>
    <col min="1" max="1" width="4.125" style="71" customWidth="1"/>
    <col min="2" max="2" width="5.375" style="71" customWidth="1"/>
    <col min="3" max="4" width="4.50390625" style="71" customWidth="1"/>
    <col min="5" max="5" width="4.75390625" style="71" customWidth="1"/>
    <col min="6" max="15" width="4.125" style="71" customWidth="1"/>
    <col min="16" max="16" width="4.50390625" style="71" customWidth="1"/>
    <col min="17" max="20" width="4.125" style="71" customWidth="1"/>
    <col min="21" max="21" width="4.625" style="71" customWidth="1"/>
    <col min="22" max="28" width="4.125" style="71" customWidth="1"/>
    <col min="29" max="29" width="4.50390625" style="71" customWidth="1"/>
    <col min="30" max="31" width="4.125" style="71" customWidth="1"/>
    <col min="32" max="32" width="4.75390625" style="71" customWidth="1"/>
    <col min="33" max="33" width="4.125" style="71" customWidth="1"/>
    <col min="34" max="34" width="4.75390625" style="71" customWidth="1"/>
    <col min="35" max="35" width="4.125" style="71" customWidth="1"/>
    <col min="36" max="36" width="5.00390625" style="71" customWidth="1"/>
    <col min="37" max="37" width="3.625" style="71" customWidth="1"/>
    <col min="38" max="38" width="5.875" style="71" customWidth="1"/>
    <col min="39" max="16384" width="4.125" style="71" customWidth="1"/>
  </cols>
  <sheetData>
    <row r="1" spans="1:38" ht="13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8" ht="13.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ht="43.5" thickBot="1" thickTop="1">
      <c r="A5" s="24"/>
      <c r="B5" s="24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2"/>
      <c r="N5" s="72"/>
      <c r="O5" s="72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 ht="14.25" thickTop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13.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13.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13.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1:38" ht="13.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ht="13.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ht="42">
      <c r="A12" s="24"/>
      <c r="B12" s="24"/>
      <c r="C12" s="24"/>
      <c r="D12" s="24"/>
      <c r="E12" s="24"/>
      <c r="F12" s="24"/>
      <c r="G12" s="770"/>
      <c r="H12" s="770"/>
      <c r="I12" s="770"/>
      <c r="J12" s="770"/>
      <c r="K12" s="770"/>
      <c r="L12" s="770"/>
      <c r="M12" s="770"/>
      <c r="N12" s="770"/>
      <c r="O12" s="770"/>
      <c r="P12" s="770"/>
      <c r="Q12" s="770"/>
      <c r="R12" s="770"/>
      <c r="S12" s="770"/>
      <c r="T12" s="770"/>
      <c r="U12" s="73"/>
      <c r="V12" s="73"/>
      <c r="W12" s="773" t="s">
        <v>893</v>
      </c>
      <c r="X12" s="773"/>
      <c r="Y12" s="773"/>
      <c r="Z12" s="773"/>
      <c r="AA12" s="773"/>
      <c r="AB12" s="773"/>
      <c r="AC12" s="773"/>
      <c r="AD12" s="773"/>
      <c r="AE12" s="773"/>
      <c r="AF12" s="773"/>
      <c r="AG12" s="773"/>
      <c r="AH12" s="773"/>
      <c r="AI12" s="773"/>
      <c r="AJ12" s="773"/>
      <c r="AK12" s="773"/>
      <c r="AL12" s="24"/>
    </row>
    <row r="13" spans="1:38" ht="13.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ht="13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3.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ht="13.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ht="132" customHeight="1">
      <c r="A17" s="24"/>
      <c r="B17" s="24"/>
      <c r="C17" s="24"/>
      <c r="D17" s="24"/>
      <c r="E17" s="24"/>
      <c r="F17" s="24"/>
      <c r="G17" s="774"/>
      <c r="H17" s="774"/>
      <c r="I17" s="774"/>
      <c r="J17" s="774"/>
      <c r="K17" s="774"/>
      <c r="L17" s="774"/>
      <c r="M17" s="774"/>
      <c r="N17" s="774"/>
      <c r="O17" s="774"/>
      <c r="P17" s="774"/>
      <c r="Q17" s="774"/>
      <c r="R17" s="774"/>
      <c r="S17" s="774"/>
      <c r="T17" s="774"/>
      <c r="U17" s="774"/>
      <c r="V17" s="774"/>
      <c r="W17" s="774"/>
      <c r="X17" s="774"/>
      <c r="Y17" s="774"/>
      <c r="Z17" s="774"/>
      <c r="AA17" s="774"/>
      <c r="AB17" s="774"/>
      <c r="AC17" s="774"/>
      <c r="AD17" s="774"/>
      <c r="AE17" s="774"/>
      <c r="AF17" s="74"/>
      <c r="AG17" s="74"/>
      <c r="AH17" s="74"/>
      <c r="AI17" s="24"/>
      <c r="AJ17" s="24"/>
      <c r="AK17" s="24"/>
      <c r="AL17" s="24"/>
    </row>
    <row r="18" spans="1:38" ht="13.5" customHeight="1">
      <c r="A18" s="24"/>
      <c r="B18" s="24"/>
      <c r="C18" s="24"/>
      <c r="D18" s="24"/>
      <c r="E18" s="24"/>
      <c r="F18" s="24"/>
      <c r="G18" s="774"/>
      <c r="H18" s="774"/>
      <c r="I18" s="774"/>
      <c r="J18" s="774"/>
      <c r="K18" s="774"/>
      <c r="L18" s="774"/>
      <c r="M18" s="774"/>
      <c r="N18" s="774"/>
      <c r="O18" s="774"/>
      <c r="P18" s="774"/>
      <c r="Q18" s="774"/>
      <c r="R18" s="774"/>
      <c r="S18" s="774"/>
      <c r="T18" s="774"/>
      <c r="U18" s="774"/>
      <c r="V18" s="774"/>
      <c r="W18" s="774"/>
      <c r="X18" s="774"/>
      <c r="Y18" s="774"/>
      <c r="Z18" s="774"/>
      <c r="AA18" s="774"/>
      <c r="AB18" s="774"/>
      <c r="AC18" s="774"/>
      <c r="AD18" s="774"/>
      <c r="AE18" s="774"/>
      <c r="AF18" s="24"/>
      <c r="AG18" s="24"/>
      <c r="AH18" s="24"/>
      <c r="AI18" s="24"/>
      <c r="AJ18" s="24"/>
      <c r="AK18" s="24"/>
      <c r="AL18" s="24"/>
    </row>
    <row r="19" spans="1:38" ht="13.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ht="13.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ht="13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ht="13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ht="13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ht="45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775"/>
      <c r="Y25" s="775"/>
      <c r="Z25" s="775"/>
      <c r="AA25" s="775"/>
      <c r="AB25" s="775"/>
      <c r="AC25" s="775"/>
      <c r="AD25" s="775"/>
      <c r="AE25" s="775"/>
      <c r="AF25" s="775"/>
      <c r="AG25" s="775"/>
      <c r="AH25" s="775"/>
      <c r="AI25" s="775"/>
      <c r="AJ25" s="24"/>
      <c r="AK25" s="24"/>
      <c r="AL25" s="24"/>
    </row>
    <row r="26" spans="1:38" ht="13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8" ht="13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ht="13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8" ht="13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38" ht="13.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3" spans="1:24" ht="18.75" customHeight="1" thickBot="1">
      <c r="A33" s="616" t="s">
        <v>531</v>
      </c>
      <c r="B33" s="616"/>
      <c r="C33" s="616"/>
      <c r="D33" s="616"/>
      <c r="E33" s="75"/>
      <c r="F33" s="75"/>
      <c r="G33" s="75"/>
      <c r="H33" s="75"/>
      <c r="I33" s="75"/>
      <c r="J33" s="75"/>
      <c r="K33" s="75"/>
      <c r="L33" s="75"/>
      <c r="M33" s="75"/>
      <c r="N33" s="75"/>
      <c r="Q33" s="261" t="s">
        <v>864</v>
      </c>
      <c r="R33" s="261"/>
      <c r="S33" s="261"/>
      <c r="T33" s="261"/>
      <c r="U33" s="261"/>
      <c r="V33" s="261"/>
      <c r="W33" s="261"/>
      <c r="X33" s="261"/>
    </row>
    <row r="34" spans="1:17" ht="19.5" customHeight="1">
      <c r="A34" s="554" t="s">
        <v>26</v>
      </c>
      <c r="B34" s="562"/>
      <c r="C34" s="552" t="s">
        <v>511</v>
      </c>
      <c r="D34" s="553"/>
      <c r="E34" s="553"/>
      <c r="F34" s="553"/>
      <c r="G34" s="674"/>
      <c r="H34" s="554" t="s">
        <v>26</v>
      </c>
      <c r="I34" s="562"/>
      <c r="J34" s="552" t="s">
        <v>512</v>
      </c>
      <c r="K34" s="673"/>
      <c r="L34" s="673"/>
      <c r="M34" s="673"/>
      <c r="N34" s="673"/>
      <c r="Q34" s="30" t="s">
        <v>865</v>
      </c>
    </row>
    <row r="35" spans="1:21" ht="19.5" customHeight="1">
      <c r="A35" s="575" t="s">
        <v>27</v>
      </c>
      <c r="B35" s="509"/>
      <c r="C35" s="510" t="s">
        <v>513</v>
      </c>
      <c r="D35" s="620"/>
      <c r="E35" s="620"/>
      <c r="F35" s="620"/>
      <c r="G35" s="675"/>
      <c r="H35" s="575" t="s">
        <v>682</v>
      </c>
      <c r="I35" s="509"/>
      <c r="J35" s="510" t="s">
        <v>514</v>
      </c>
      <c r="K35" s="678"/>
      <c r="L35" s="678"/>
      <c r="M35" s="678"/>
      <c r="N35" s="678"/>
      <c r="Q35" s="253" t="s">
        <v>862</v>
      </c>
      <c r="R35" s="253"/>
      <c r="S35" s="253"/>
      <c r="T35" s="253"/>
      <c r="U35" s="253"/>
    </row>
    <row r="36" spans="1:22" ht="19.5" customHeight="1" thickBot="1">
      <c r="A36" s="574" t="s">
        <v>25</v>
      </c>
      <c r="B36" s="632"/>
      <c r="C36" s="573" t="s">
        <v>515</v>
      </c>
      <c r="D36" s="676"/>
      <c r="E36" s="676"/>
      <c r="F36" s="676"/>
      <c r="G36" s="677"/>
      <c r="H36" s="574" t="s">
        <v>683</v>
      </c>
      <c r="I36" s="632"/>
      <c r="J36" s="573" t="s">
        <v>516</v>
      </c>
      <c r="K36" s="679"/>
      <c r="L36" s="679"/>
      <c r="M36" s="679"/>
      <c r="N36" s="679"/>
      <c r="Q36" s="253" t="s">
        <v>863</v>
      </c>
      <c r="R36" s="253"/>
      <c r="S36" s="253"/>
      <c r="T36" s="253"/>
      <c r="U36" s="253"/>
      <c r="V36" s="22"/>
    </row>
    <row r="37" ht="19.5" customHeight="1"/>
    <row r="38" spans="1:33" ht="17.25" customHeight="1" thickBot="1">
      <c r="A38" s="634" t="s">
        <v>58</v>
      </c>
      <c r="B38" s="634"/>
      <c r="C38" s="634"/>
      <c r="D38" s="607" t="s">
        <v>895</v>
      </c>
      <c r="E38" s="635"/>
      <c r="F38" s="635"/>
      <c r="G38" s="635"/>
      <c r="AC38" s="607" t="s">
        <v>628</v>
      </c>
      <c r="AD38" s="607"/>
      <c r="AE38" s="607"/>
      <c r="AF38" s="607"/>
      <c r="AG38" s="607"/>
    </row>
    <row r="39" spans="1:33" ht="20.25" customHeight="1">
      <c r="A39" s="633"/>
      <c r="B39" s="152"/>
      <c r="C39" s="152"/>
      <c r="D39" s="562" t="s">
        <v>28</v>
      </c>
      <c r="E39" s="562"/>
      <c r="F39" s="562" t="s">
        <v>29</v>
      </c>
      <c r="G39" s="562"/>
      <c r="H39" s="562" t="s">
        <v>30</v>
      </c>
      <c r="I39" s="562"/>
      <c r="J39" s="562" t="s">
        <v>31</v>
      </c>
      <c r="K39" s="562"/>
      <c r="L39" s="562" t="s">
        <v>32</v>
      </c>
      <c r="M39" s="562"/>
      <c r="N39" s="562" t="s">
        <v>33</v>
      </c>
      <c r="O39" s="562"/>
      <c r="P39" s="562" t="s">
        <v>34</v>
      </c>
      <c r="Q39" s="562"/>
      <c r="R39" s="562" t="s">
        <v>35</v>
      </c>
      <c r="S39" s="562"/>
      <c r="T39" s="562" t="s">
        <v>36</v>
      </c>
      <c r="U39" s="562"/>
      <c r="V39" s="562" t="s">
        <v>37</v>
      </c>
      <c r="W39" s="562"/>
      <c r="X39" s="562" t="s">
        <v>38</v>
      </c>
      <c r="Y39" s="562"/>
      <c r="Z39" s="562" t="s">
        <v>39</v>
      </c>
      <c r="AA39" s="562"/>
      <c r="AB39" s="562" t="s">
        <v>78</v>
      </c>
      <c r="AC39" s="562"/>
      <c r="AD39" s="562"/>
      <c r="AE39" s="562" t="s">
        <v>48</v>
      </c>
      <c r="AF39" s="562"/>
      <c r="AG39" s="608"/>
    </row>
    <row r="40" spans="1:33" ht="20.25" customHeight="1">
      <c r="A40" s="630" t="s">
        <v>40</v>
      </c>
      <c r="B40" s="639" t="s">
        <v>42</v>
      </c>
      <c r="C40" s="18" t="s">
        <v>43</v>
      </c>
      <c r="D40" s="592">
        <v>5.6</v>
      </c>
      <c r="E40" s="592"/>
      <c r="F40" s="592">
        <v>8.1</v>
      </c>
      <c r="G40" s="592"/>
      <c r="H40" s="592">
        <v>17.3</v>
      </c>
      <c r="I40" s="592"/>
      <c r="J40" s="592">
        <v>25</v>
      </c>
      <c r="K40" s="592"/>
      <c r="L40" s="592">
        <v>29.1</v>
      </c>
      <c r="M40" s="592"/>
      <c r="N40" s="592">
        <v>32.3</v>
      </c>
      <c r="O40" s="592"/>
      <c r="P40" s="592">
        <v>33.1</v>
      </c>
      <c r="Q40" s="592"/>
      <c r="R40" s="592">
        <v>34.5</v>
      </c>
      <c r="S40" s="592"/>
      <c r="T40" s="592">
        <v>31.9</v>
      </c>
      <c r="U40" s="592"/>
      <c r="V40" s="592">
        <v>23.8</v>
      </c>
      <c r="W40" s="592"/>
      <c r="X40" s="592">
        <v>21.2</v>
      </c>
      <c r="Y40" s="592"/>
      <c r="Z40" s="592">
        <v>12.2</v>
      </c>
      <c r="AA40" s="592"/>
      <c r="AB40" s="609"/>
      <c r="AC40" s="609"/>
      <c r="AD40" s="609"/>
      <c r="AE40" s="609"/>
      <c r="AF40" s="609"/>
      <c r="AG40" s="610"/>
    </row>
    <row r="41" spans="1:33" ht="20.25" customHeight="1">
      <c r="A41" s="630"/>
      <c r="B41" s="394"/>
      <c r="C41" s="18" t="s">
        <v>44</v>
      </c>
      <c r="D41" s="592">
        <v>-1.4</v>
      </c>
      <c r="E41" s="592"/>
      <c r="F41" s="656">
        <v>-1.2</v>
      </c>
      <c r="G41" s="592"/>
      <c r="H41" s="592">
        <v>3.4</v>
      </c>
      <c r="I41" s="592"/>
      <c r="J41" s="592">
        <v>10.2</v>
      </c>
      <c r="K41" s="592"/>
      <c r="L41" s="592">
        <v>14.6</v>
      </c>
      <c r="M41" s="592"/>
      <c r="N41" s="592">
        <v>18.9</v>
      </c>
      <c r="O41" s="592"/>
      <c r="P41" s="592">
        <v>23.5</v>
      </c>
      <c r="Q41" s="592"/>
      <c r="R41" s="592">
        <v>23.1</v>
      </c>
      <c r="S41" s="592"/>
      <c r="T41" s="592">
        <v>19.7</v>
      </c>
      <c r="U41" s="592"/>
      <c r="V41" s="592">
        <v>13.4</v>
      </c>
      <c r="W41" s="592"/>
      <c r="X41" s="592">
        <v>5.9</v>
      </c>
      <c r="Y41" s="592"/>
      <c r="Z41" s="592">
        <v>1.8</v>
      </c>
      <c r="AA41" s="592"/>
      <c r="AB41" s="609"/>
      <c r="AC41" s="609"/>
      <c r="AD41" s="609"/>
      <c r="AE41" s="609"/>
      <c r="AF41" s="609"/>
      <c r="AG41" s="610"/>
    </row>
    <row r="42" spans="1:33" ht="20.25" customHeight="1">
      <c r="A42" s="630"/>
      <c r="B42" s="628"/>
      <c r="C42" s="18" t="s">
        <v>45</v>
      </c>
      <c r="D42" s="592">
        <v>-11.5</v>
      </c>
      <c r="E42" s="592"/>
      <c r="F42" s="592">
        <v>-9.5</v>
      </c>
      <c r="G42" s="592"/>
      <c r="H42" s="592">
        <v>-4.9</v>
      </c>
      <c r="I42" s="592"/>
      <c r="J42" s="592">
        <v>-0.8</v>
      </c>
      <c r="K42" s="592"/>
      <c r="L42" s="592">
        <v>2.8</v>
      </c>
      <c r="M42" s="592"/>
      <c r="N42" s="592">
        <v>9.4</v>
      </c>
      <c r="O42" s="592"/>
      <c r="P42" s="592">
        <v>11.8</v>
      </c>
      <c r="Q42" s="592"/>
      <c r="R42" s="592">
        <v>15.5</v>
      </c>
      <c r="S42" s="592"/>
      <c r="T42" s="592">
        <v>7.6</v>
      </c>
      <c r="U42" s="592"/>
      <c r="V42" s="592">
        <v>3.5</v>
      </c>
      <c r="W42" s="592"/>
      <c r="X42" s="592">
        <v>-2.4</v>
      </c>
      <c r="Y42" s="592"/>
      <c r="Z42" s="592">
        <v>-5.9</v>
      </c>
      <c r="AA42" s="592"/>
      <c r="AB42" s="609"/>
      <c r="AC42" s="609"/>
      <c r="AD42" s="609"/>
      <c r="AE42" s="609"/>
      <c r="AF42" s="609"/>
      <c r="AG42" s="610"/>
    </row>
    <row r="43" spans="1:33" ht="20.25" customHeight="1">
      <c r="A43" s="630"/>
      <c r="B43" s="233" t="s">
        <v>46</v>
      </c>
      <c r="C43" s="234"/>
      <c r="D43" s="592">
        <v>198</v>
      </c>
      <c r="E43" s="592"/>
      <c r="F43" s="592">
        <v>145</v>
      </c>
      <c r="G43" s="592"/>
      <c r="H43" s="592">
        <v>66.5</v>
      </c>
      <c r="I43" s="592"/>
      <c r="J43" s="592">
        <v>56</v>
      </c>
      <c r="K43" s="592"/>
      <c r="L43" s="592">
        <v>58.5</v>
      </c>
      <c r="M43" s="592"/>
      <c r="N43" s="592">
        <v>38.5</v>
      </c>
      <c r="O43" s="592"/>
      <c r="P43" s="592">
        <v>193</v>
      </c>
      <c r="Q43" s="592"/>
      <c r="R43" s="592">
        <v>427</v>
      </c>
      <c r="S43" s="592"/>
      <c r="T43" s="606">
        <v>69</v>
      </c>
      <c r="U43" s="606"/>
      <c r="V43" s="606">
        <v>163.5</v>
      </c>
      <c r="W43" s="606"/>
      <c r="X43" s="606">
        <v>272</v>
      </c>
      <c r="Y43" s="606"/>
      <c r="Z43" s="656">
        <v>228</v>
      </c>
      <c r="AA43" s="592"/>
      <c r="AB43" s="659">
        <f>SUM(D43:AA43)</f>
        <v>1915</v>
      </c>
      <c r="AC43" s="659"/>
      <c r="AD43" s="659"/>
      <c r="AE43" s="659">
        <f>AB43/12</f>
        <v>159.58333333333334</v>
      </c>
      <c r="AF43" s="659"/>
      <c r="AG43" s="660"/>
    </row>
    <row r="44" spans="1:33" ht="21" customHeight="1" thickBot="1">
      <c r="A44" s="631"/>
      <c r="B44" s="636" t="s">
        <v>47</v>
      </c>
      <c r="C44" s="361"/>
      <c r="D44" s="605">
        <v>28.4</v>
      </c>
      <c r="E44" s="605"/>
      <c r="F44" s="605">
        <v>40.6</v>
      </c>
      <c r="G44" s="605"/>
      <c r="H44" s="605">
        <v>121.7</v>
      </c>
      <c r="I44" s="605"/>
      <c r="J44" s="605">
        <v>155.9</v>
      </c>
      <c r="K44" s="605"/>
      <c r="L44" s="605">
        <v>165.6</v>
      </c>
      <c r="M44" s="605"/>
      <c r="N44" s="605">
        <v>143.3</v>
      </c>
      <c r="O44" s="605"/>
      <c r="P44" s="605">
        <v>113.5</v>
      </c>
      <c r="Q44" s="605"/>
      <c r="R44" s="605">
        <v>144.7</v>
      </c>
      <c r="S44" s="605"/>
      <c r="T44" s="605">
        <v>146.5</v>
      </c>
      <c r="U44" s="605"/>
      <c r="V44" s="605">
        <v>95.2</v>
      </c>
      <c r="W44" s="605"/>
      <c r="X44" s="605">
        <v>81.7</v>
      </c>
      <c r="Y44" s="605"/>
      <c r="Z44" s="605">
        <v>33.8</v>
      </c>
      <c r="AA44" s="605"/>
      <c r="AB44" s="659">
        <f>SUM(D44:AA44)</f>
        <v>1270.9</v>
      </c>
      <c r="AC44" s="659"/>
      <c r="AD44" s="659"/>
      <c r="AE44" s="659">
        <f>AB44/12</f>
        <v>105.90833333333335</v>
      </c>
      <c r="AF44" s="659"/>
      <c r="AG44" s="660"/>
    </row>
    <row r="45" spans="1:33" ht="20.25" customHeight="1">
      <c r="A45" s="629" t="s">
        <v>41</v>
      </c>
      <c r="B45" s="627" t="s">
        <v>42</v>
      </c>
      <c r="C45" s="19" t="s">
        <v>43</v>
      </c>
      <c r="D45" s="604">
        <v>5.7</v>
      </c>
      <c r="E45" s="604"/>
      <c r="F45" s="604">
        <v>7.8</v>
      </c>
      <c r="G45" s="604"/>
      <c r="H45" s="604">
        <v>14</v>
      </c>
      <c r="I45" s="604"/>
      <c r="J45" s="604">
        <v>22.8</v>
      </c>
      <c r="K45" s="604"/>
      <c r="L45" s="604">
        <v>26.9</v>
      </c>
      <c r="M45" s="604"/>
      <c r="N45" s="604">
        <v>28.5</v>
      </c>
      <c r="O45" s="604"/>
      <c r="P45" s="604">
        <v>29.7</v>
      </c>
      <c r="Q45" s="604"/>
      <c r="R45" s="604">
        <v>32.6</v>
      </c>
      <c r="S45" s="604"/>
      <c r="T45" s="604">
        <v>28.7</v>
      </c>
      <c r="U45" s="604"/>
      <c r="V45" s="604">
        <v>21.4</v>
      </c>
      <c r="W45" s="604"/>
      <c r="X45" s="604">
        <v>18.7</v>
      </c>
      <c r="Y45" s="604"/>
      <c r="Z45" s="604">
        <v>15.1</v>
      </c>
      <c r="AA45" s="604"/>
      <c r="AB45" s="667"/>
      <c r="AC45" s="667"/>
      <c r="AD45" s="667"/>
      <c r="AE45" s="667"/>
      <c r="AF45" s="667"/>
      <c r="AG45" s="668"/>
    </row>
    <row r="46" spans="1:33" ht="20.25" customHeight="1">
      <c r="A46" s="630"/>
      <c r="B46" s="394"/>
      <c r="C46" s="18" t="s">
        <v>44</v>
      </c>
      <c r="D46" s="592">
        <v>-0.2</v>
      </c>
      <c r="E46" s="592"/>
      <c r="F46" s="592">
        <v>-2.6</v>
      </c>
      <c r="G46" s="592"/>
      <c r="H46" s="592">
        <v>2.1</v>
      </c>
      <c r="I46" s="592"/>
      <c r="J46" s="592">
        <v>6.6</v>
      </c>
      <c r="K46" s="592"/>
      <c r="L46" s="592">
        <v>12.2</v>
      </c>
      <c r="M46" s="592"/>
      <c r="N46" s="592">
        <v>16.6</v>
      </c>
      <c r="O46" s="592"/>
      <c r="P46" s="592">
        <v>21.2</v>
      </c>
      <c r="Q46" s="592"/>
      <c r="R46" s="592">
        <v>20.9</v>
      </c>
      <c r="S46" s="592"/>
      <c r="T46" s="592">
        <v>17.6</v>
      </c>
      <c r="U46" s="592"/>
      <c r="V46" s="592">
        <v>11.8</v>
      </c>
      <c r="W46" s="592"/>
      <c r="X46" s="592">
        <v>4.8</v>
      </c>
      <c r="Y46" s="592"/>
      <c r="Z46" s="592">
        <v>0.8</v>
      </c>
      <c r="AA46" s="592"/>
      <c r="AB46" s="609"/>
      <c r="AC46" s="609"/>
      <c r="AD46" s="609"/>
      <c r="AE46" s="609"/>
      <c r="AF46" s="609"/>
      <c r="AG46" s="610"/>
    </row>
    <row r="47" spans="1:33" ht="20.25" customHeight="1">
      <c r="A47" s="630"/>
      <c r="B47" s="628"/>
      <c r="C47" s="18" t="s">
        <v>45</v>
      </c>
      <c r="D47" s="592">
        <v>-7.2</v>
      </c>
      <c r="E47" s="592"/>
      <c r="F47" s="592">
        <v>-11</v>
      </c>
      <c r="G47" s="592"/>
      <c r="H47" s="592">
        <v>-5.8</v>
      </c>
      <c r="I47" s="592"/>
      <c r="J47" s="592">
        <v>-2.6</v>
      </c>
      <c r="K47" s="592"/>
      <c r="L47" s="592">
        <v>0.1</v>
      </c>
      <c r="M47" s="592"/>
      <c r="N47" s="592">
        <v>6.2</v>
      </c>
      <c r="O47" s="592"/>
      <c r="P47" s="592">
        <v>7.6</v>
      </c>
      <c r="Q47" s="592"/>
      <c r="R47" s="592">
        <v>12.4</v>
      </c>
      <c r="S47" s="592"/>
      <c r="T47" s="592">
        <v>4.3</v>
      </c>
      <c r="U47" s="592"/>
      <c r="V47" s="592">
        <v>1.3</v>
      </c>
      <c r="W47" s="592"/>
      <c r="X47" s="592">
        <v>-4.7</v>
      </c>
      <c r="Y47" s="592"/>
      <c r="Z47" s="592">
        <v>-5.3</v>
      </c>
      <c r="AA47" s="592"/>
      <c r="AB47" s="609"/>
      <c r="AC47" s="609"/>
      <c r="AD47" s="609"/>
      <c r="AE47" s="609"/>
      <c r="AF47" s="609"/>
      <c r="AG47" s="610"/>
    </row>
    <row r="48" spans="1:33" ht="20.25" customHeight="1">
      <c r="A48" s="630"/>
      <c r="B48" s="233" t="s">
        <v>46</v>
      </c>
      <c r="C48" s="234"/>
      <c r="D48" s="592">
        <v>480</v>
      </c>
      <c r="E48" s="592"/>
      <c r="F48" s="592">
        <v>317</v>
      </c>
      <c r="G48" s="592"/>
      <c r="H48" s="592">
        <v>92.5</v>
      </c>
      <c r="I48" s="592"/>
      <c r="J48" s="592">
        <v>81</v>
      </c>
      <c r="K48" s="592"/>
      <c r="L48" s="592">
        <v>66</v>
      </c>
      <c r="M48" s="592"/>
      <c r="N48" s="592">
        <v>36</v>
      </c>
      <c r="O48" s="592"/>
      <c r="P48" s="592">
        <v>163.5</v>
      </c>
      <c r="Q48" s="592"/>
      <c r="R48" s="592">
        <v>261</v>
      </c>
      <c r="S48" s="592"/>
      <c r="T48" s="592">
        <v>124.5</v>
      </c>
      <c r="U48" s="592"/>
      <c r="V48" s="592">
        <v>190</v>
      </c>
      <c r="W48" s="592"/>
      <c r="X48" s="592">
        <v>417.5</v>
      </c>
      <c r="Y48" s="592"/>
      <c r="Z48" s="592">
        <v>386</v>
      </c>
      <c r="AA48" s="592"/>
      <c r="AB48" s="671">
        <f>SUM(D48:AA48)</f>
        <v>2615</v>
      </c>
      <c r="AC48" s="671"/>
      <c r="AD48" s="659"/>
      <c r="AE48" s="659">
        <f>AB48/12</f>
        <v>217.91666666666666</v>
      </c>
      <c r="AF48" s="659"/>
      <c r="AG48" s="660"/>
    </row>
    <row r="49" spans="1:33" ht="20.25" customHeight="1" thickBot="1">
      <c r="A49" s="631"/>
      <c r="B49" s="636" t="s">
        <v>47</v>
      </c>
      <c r="C49" s="361"/>
      <c r="D49" s="600">
        <v>9</v>
      </c>
      <c r="E49" s="600"/>
      <c r="F49" s="600">
        <v>30</v>
      </c>
      <c r="G49" s="600"/>
      <c r="H49" s="600">
        <v>125.2</v>
      </c>
      <c r="I49" s="600"/>
      <c r="J49" s="600">
        <v>146.5</v>
      </c>
      <c r="K49" s="600"/>
      <c r="L49" s="600">
        <v>145.6</v>
      </c>
      <c r="M49" s="600"/>
      <c r="N49" s="600">
        <v>117.8</v>
      </c>
      <c r="O49" s="600"/>
      <c r="P49" s="600">
        <v>81.1</v>
      </c>
      <c r="Q49" s="600"/>
      <c r="R49" s="600">
        <v>114.2</v>
      </c>
      <c r="S49" s="600"/>
      <c r="T49" s="600">
        <v>139</v>
      </c>
      <c r="U49" s="600"/>
      <c r="V49" s="600">
        <v>96.4</v>
      </c>
      <c r="W49" s="600"/>
      <c r="X49" s="600">
        <v>93.3</v>
      </c>
      <c r="Y49" s="600"/>
      <c r="Z49" s="600">
        <v>58.6</v>
      </c>
      <c r="AA49" s="600"/>
      <c r="AB49" s="670">
        <f>SUM(D49:AA49)</f>
        <v>1156.6999999999998</v>
      </c>
      <c r="AC49" s="670"/>
      <c r="AD49" s="661"/>
      <c r="AE49" s="661">
        <f>AB49/12</f>
        <v>96.39166666666665</v>
      </c>
      <c r="AF49" s="661"/>
      <c r="AG49" s="662"/>
    </row>
    <row r="50" spans="23:32" ht="20.25" customHeight="1">
      <c r="W50" s="78" t="s">
        <v>837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32:36" ht="20.25" customHeight="1" thickBot="1">
      <c r="AF51" s="208" t="s">
        <v>57</v>
      </c>
      <c r="AG51" s="208"/>
      <c r="AH51" s="208"/>
      <c r="AI51" s="50"/>
      <c r="AJ51" s="50"/>
    </row>
    <row r="52" spans="1:34" ht="20.25" customHeight="1" thickBot="1">
      <c r="A52" s="637"/>
      <c r="B52" s="638"/>
      <c r="C52" s="621"/>
      <c r="D52" s="621"/>
      <c r="E52" s="601" t="s">
        <v>725</v>
      </c>
      <c r="F52" s="602"/>
      <c r="G52" s="603"/>
      <c r="H52" s="601" t="s">
        <v>739</v>
      </c>
      <c r="I52" s="602"/>
      <c r="J52" s="603"/>
      <c r="K52" s="601" t="s">
        <v>740</v>
      </c>
      <c r="L52" s="602"/>
      <c r="M52" s="603"/>
      <c r="N52" s="601" t="s">
        <v>741</v>
      </c>
      <c r="O52" s="602"/>
      <c r="P52" s="603"/>
      <c r="Q52" s="601" t="s">
        <v>742</v>
      </c>
      <c r="R52" s="602"/>
      <c r="S52" s="603"/>
      <c r="T52" s="601" t="s">
        <v>743</v>
      </c>
      <c r="U52" s="602"/>
      <c r="V52" s="603"/>
      <c r="W52" s="601" t="s">
        <v>744</v>
      </c>
      <c r="X52" s="602"/>
      <c r="Y52" s="603"/>
      <c r="Z52" s="601" t="s">
        <v>909</v>
      </c>
      <c r="AA52" s="602"/>
      <c r="AB52" s="603"/>
      <c r="AC52" s="603" t="s">
        <v>910</v>
      </c>
      <c r="AD52" s="666"/>
      <c r="AE52" s="601"/>
      <c r="AF52" s="666" t="s">
        <v>916</v>
      </c>
      <c r="AG52" s="666"/>
      <c r="AH52" s="669"/>
    </row>
    <row r="53" spans="1:34" ht="20.25" customHeight="1">
      <c r="A53" s="617" t="s">
        <v>52</v>
      </c>
      <c r="B53" s="242"/>
      <c r="C53" s="226" t="s">
        <v>55</v>
      </c>
      <c r="D53" s="220"/>
      <c r="E53" s="597" t="s">
        <v>745</v>
      </c>
      <c r="F53" s="598"/>
      <c r="G53" s="599"/>
      <c r="H53" s="597" t="s">
        <v>746</v>
      </c>
      <c r="I53" s="598"/>
      <c r="J53" s="599"/>
      <c r="K53" s="597" t="s">
        <v>747</v>
      </c>
      <c r="L53" s="598"/>
      <c r="M53" s="599"/>
      <c r="N53" s="597" t="s">
        <v>748</v>
      </c>
      <c r="O53" s="598"/>
      <c r="P53" s="599"/>
      <c r="Q53" s="597" t="s">
        <v>749</v>
      </c>
      <c r="R53" s="598"/>
      <c r="S53" s="599"/>
      <c r="T53" s="597" t="s">
        <v>750</v>
      </c>
      <c r="U53" s="598"/>
      <c r="V53" s="599"/>
      <c r="W53" s="597" t="s">
        <v>751</v>
      </c>
      <c r="X53" s="598"/>
      <c r="Y53" s="599"/>
      <c r="Z53" s="597" t="s">
        <v>832</v>
      </c>
      <c r="AA53" s="598"/>
      <c r="AB53" s="599"/>
      <c r="AC53" s="197" t="s">
        <v>911</v>
      </c>
      <c r="AD53" s="198"/>
      <c r="AE53" s="195"/>
      <c r="AF53" s="664" t="s">
        <v>920</v>
      </c>
      <c r="AG53" s="664"/>
      <c r="AH53" s="665"/>
    </row>
    <row r="54" spans="1:34" ht="20.25" customHeight="1">
      <c r="A54" s="611"/>
      <c r="B54" s="150"/>
      <c r="C54" s="228" t="s">
        <v>56</v>
      </c>
      <c r="D54" s="229"/>
      <c r="E54" s="464" t="s">
        <v>752</v>
      </c>
      <c r="F54" s="466"/>
      <c r="G54" s="465"/>
      <c r="H54" s="464" t="s">
        <v>753</v>
      </c>
      <c r="I54" s="466"/>
      <c r="J54" s="465"/>
      <c r="K54" s="464" t="s">
        <v>754</v>
      </c>
      <c r="L54" s="466"/>
      <c r="M54" s="465"/>
      <c r="N54" s="464" t="s">
        <v>755</v>
      </c>
      <c r="O54" s="466"/>
      <c r="P54" s="465"/>
      <c r="Q54" s="464" t="s">
        <v>756</v>
      </c>
      <c r="R54" s="466"/>
      <c r="S54" s="465"/>
      <c r="T54" s="464" t="s">
        <v>757</v>
      </c>
      <c r="U54" s="466"/>
      <c r="V54" s="465"/>
      <c r="W54" s="464" t="s">
        <v>758</v>
      </c>
      <c r="X54" s="466"/>
      <c r="Y54" s="465"/>
      <c r="Z54" s="464" t="s">
        <v>833</v>
      </c>
      <c r="AA54" s="466"/>
      <c r="AB54" s="465"/>
      <c r="AC54" s="465" t="s">
        <v>912</v>
      </c>
      <c r="AD54" s="462"/>
      <c r="AE54" s="464"/>
      <c r="AF54" s="664" t="s">
        <v>919</v>
      </c>
      <c r="AG54" s="664"/>
      <c r="AH54" s="665"/>
    </row>
    <row r="55" spans="1:34" ht="20.25" customHeight="1">
      <c r="A55" s="611" t="s">
        <v>49</v>
      </c>
      <c r="B55" s="150"/>
      <c r="C55" s="228" t="s">
        <v>55</v>
      </c>
      <c r="D55" s="229"/>
      <c r="E55" s="464" t="s">
        <v>759</v>
      </c>
      <c r="F55" s="466"/>
      <c r="G55" s="465"/>
      <c r="H55" s="464" t="s">
        <v>760</v>
      </c>
      <c r="I55" s="466"/>
      <c r="J55" s="465"/>
      <c r="K55" s="464" t="s">
        <v>761</v>
      </c>
      <c r="L55" s="466"/>
      <c r="M55" s="465"/>
      <c r="N55" s="464" t="s">
        <v>762</v>
      </c>
      <c r="O55" s="466"/>
      <c r="P55" s="465"/>
      <c r="Q55" s="594"/>
      <c r="R55" s="595"/>
      <c r="S55" s="596"/>
      <c r="T55" s="594"/>
      <c r="U55" s="595"/>
      <c r="V55" s="596"/>
      <c r="W55" s="594"/>
      <c r="X55" s="595"/>
      <c r="Y55" s="596"/>
      <c r="Z55" s="594"/>
      <c r="AA55" s="595"/>
      <c r="AB55" s="596"/>
      <c r="AC55" s="596"/>
      <c r="AD55" s="663"/>
      <c r="AE55" s="594"/>
      <c r="AF55" s="663"/>
      <c r="AG55" s="663"/>
      <c r="AH55" s="813"/>
    </row>
    <row r="56" spans="1:34" ht="20.25" customHeight="1">
      <c r="A56" s="611"/>
      <c r="B56" s="150"/>
      <c r="C56" s="228" t="s">
        <v>56</v>
      </c>
      <c r="D56" s="229"/>
      <c r="E56" s="464" t="s">
        <v>763</v>
      </c>
      <c r="F56" s="466"/>
      <c r="G56" s="465"/>
      <c r="H56" s="464" t="s">
        <v>764</v>
      </c>
      <c r="I56" s="466"/>
      <c r="J56" s="465"/>
      <c r="K56" s="464" t="s">
        <v>765</v>
      </c>
      <c r="L56" s="466"/>
      <c r="M56" s="465"/>
      <c r="N56" s="464" t="s">
        <v>766</v>
      </c>
      <c r="O56" s="466"/>
      <c r="P56" s="465"/>
      <c r="Q56" s="594"/>
      <c r="R56" s="595"/>
      <c r="S56" s="596"/>
      <c r="T56" s="594"/>
      <c r="U56" s="595"/>
      <c r="V56" s="596"/>
      <c r="W56" s="594"/>
      <c r="X56" s="595"/>
      <c r="Y56" s="596"/>
      <c r="Z56" s="594"/>
      <c r="AA56" s="595"/>
      <c r="AB56" s="596"/>
      <c r="AC56" s="596"/>
      <c r="AD56" s="663"/>
      <c r="AE56" s="594"/>
      <c r="AF56" s="663"/>
      <c r="AG56" s="663"/>
      <c r="AH56" s="813"/>
    </row>
    <row r="57" spans="1:34" ht="20.25" customHeight="1">
      <c r="A57" s="611" t="s">
        <v>53</v>
      </c>
      <c r="B57" s="150"/>
      <c r="C57" s="228" t="s">
        <v>55</v>
      </c>
      <c r="D57" s="229"/>
      <c r="E57" s="464" t="s">
        <v>767</v>
      </c>
      <c r="F57" s="466"/>
      <c r="G57" s="465"/>
      <c r="H57" s="464" t="s">
        <v>768</v>
      </c>
      <c r="I57" s="466"/>
      <c r="J57" s="465"/>
      <c r="K57" s="464" t="s">
        <v>769</v>
      </c>
      <c r="L57" s="466"/>
      <c r="M57" s="465"/>
      <c r="N57" s="464" t="s">
        <v>770</v>
      </c>
      <c r="O57" s="466"/>
      <c r="P57" s="465"/>
      <c r="Q57" s="594"/>
      <c r="R57" s="595"/>
      <c r="S57" s="596"/>
      <c r="T57" s="594"/>
      <c r="U57" s="595"/>
      <c r="V57" s="596"/>
      <c r="W57" s="594"/>
      <c r="X57" s="595"/>
      <c r="Y57" s="596"/>
      <c r="Z57" s="594"/>
      <c r="AA57" s="595"/>
      <c r="AB57" s="596"/>
      <c r="AC57" s="596"/>
      <c r="AD57" s="663"/>
      <c r="AE57" s="594"/>
      <c r="AF57" s="663"/>
      <c r="AG57" s="663"/>
      <c r="AH57" s="813"/>
    </row>
    <row r="58" spans="1:34" ht="20.25" customHeight="1">
      <c r="A58" s="611"/>
      <c r="B58" s="150"/>
      <c r="C58" s="228" t="s">
        <v>56</v>
      </c>
      <c r="D58" s="229"/>
      <c r="E58" s="464" t="s">
        <v>771</v>
      </c>
      <c r="F58" s="466"/>
      <c r="G58" s="465"/>
      <c r="H58" s="464" t="s">
        <v>772</v>
      </c>
      <c r="I58" s="466"/>
      <c r="J58" s="465"/>
      <c r="K58" s="464" t="s">
        <v>773</v>
      </c>
      <c r="L58" s="466"/>
      <c r="M58" s="465"/>
      <c r="N58" s="464" t="s">
        <v>774</v>
      </c>
      <c r="O58" s="466"/>
      <c r="P58" s="465"/>
      <c r="Q58" s="594"/>
      <c r="R58" s="595"/>
      <c r="S58" s="596"/>
      <c r="T58" s="594"/>
      <c r="U58" s="595"/>
      <c r="V58" s="596"/>
      <c r="W58" s="594"/>
      <c r="X58" s="595"/>
      <c r="Y58" s="596"/>
      <c r="Z58" s="594"/>
      <c r="AA58" s="595"/>
      <c r="AB58" s="596"/>
      <c r="AC58" s="596"/>
      <c r="AD58" s="663"/>
      <c r="AE58" s="594"/>
      <c r="AF58" s="663"/>
      <c r="AG58" s="663"/>
      <c r="AH58" s="813"/>
    </row>
    <row r="59" spans="1:34" ht="20.25" customHeight="1">
      <c r="A59" s="611" t="s">
        <v>50</v>
      </c>
      <c r="B59" s="150"/>
      <c r="C59" s="228" t="s">
        <v>55</v>
      </c>
      <c r="D59" s="229"/>
      <c r="E59" s="464" t="s">
        <v>759</v>
      </c>
      <c r="F59" s="466"/>
      <c r="G59" s="465"/>
      <c r="H59" s="464" t="s">
        <v>775</v>
      </c>
      <c r="I59" s="466"/>
      <c r="J59" s="465"/>
      <c r="K59" s="464" t="s">
        <v>776</v>
      </c>
      <c r="L59" s="466"/>
      <c r="M59" s="465"/>
      <c r="N59" s="464" t="s">
        <v>777</v>
      </c>
      <c r="O59" s="466"/>
      <c r="P59" s="465"/>
      <c r="Q59" s="594"/>
      <c r="R59" s="595"/>
      <c r="S59" s="596"/>
      <c r="T59" s="594"/>
      <c r="U59" s="595"/>
      <c r="V59" s="596"/>
      <c r="W59" s="594"/>
      <c r="X59" s="595"/>
      <c r="Y59" s="596"/>
      <c r="Z59" s="594"/>
      <c r="AA59" s="595"/>
      <c r="AB59" s="596"/>
      <c r="AC59" s="596"/>
      <c r="AD59" s="663"/>
      <c r="AE59" s="594"/>
      <c r="AF59" s="663"/>
      <c r="AG59" s="663"/>
      <c r="AH59" s="813"/>
    </row>
    <row r="60" spans="1:34" ht="20.25" customHeight="1">
      <c r="A60" s="611"/>
      <c r="B60" s="150"/>
      <c r="C60" s="228" t="s">
        <v>56</v>
      </c>
      <c r="D60" s="229"/>
      <c r="E60" s="464" t="s">
        <v>778</v>
      </c>
      <c r="F60" s="466"/>
      <c r="G60" s="465"/>
      <c r="H60" s="464" t="s">
        <v>779</v>
      </c>
      <c r="I60" s="466"/>
      <c r="J60" s="465"/>
      <c r="K60" s="464" t="s">
        <v>780</v>
      </c>
      <c r="L60" s="466"/>
      <c r="M60" s="465"/>
      <c r="N60" s="464" t="s">
        <v>781</v>
      </c>
      <c r="O60" s="466"/>
      <c r="P60" s="465"/>
      <c r="Q60" s="594"/>
      <c r="R60" s="595"/>
      <c r="S60" s="596"/>
      <c r="T60" s="594"/>
      <c r="U60" s="595"/>
      <c r="V60" s="596"/>
      <c r="W60" s="594"/>
      <c r="X60" s="595"/>
      <c r="Y60" s="596"/>
      <c r="Z60" s="594"/>
      <c r="AA60" s="595"/>
      <c r="AB60" s="596"/>
      <c r="AC60" s="596"/>
      <c r="AD60" s="663"/>
      <c r="AE60" s="594"/>
      <c r="AF60" s="663"/>
      <c r="AG60" s="663"/>
      <c r="AH60" s="813"/>
    </row>
    <row r="61" spans="1:34" ht="20.25" customHeight="1">
      <c r="A61" s="611" t="s">
        <v>51</v>
      </c>
      <c r="B61" s="150"/>
      <c r="C61" s="228" t="s">
        <v>55</v>
      </c>
      <c r="D61" s="229"/>
      <c r="E61" s="464" t="s">
        <v>782</v>
      </c>
      <c r="F61" s="466"/>
      <c r="G61" s="465"/>
      <c r="H61" s="464" t="s">
        <v>783</v>
      </c>
      <c r="I61" s="466"/>
      <c r="J61" s="465"/>
      <c r="K61" s="464" t="s">
        <v>784</v>
      </c>
      <c r="L61" s="466"/>
      <c r="M61" s="465"/>
      <c r="N61" s="464" t="s">
        <v>785</v>
      </c>
      <c r="O61" s="466"/>
      <c r="P61" s="465"/>
      <c r="Q61" s="464" t="s">
        <v>786</v>
      </c>
      <c r="R61" s="466"/>
      <c r="S61" s="465"/>
      <c r="T61" s="464" t="s">
        <v>787</v>
      </c>
      <c r="U61" s="466"/>
      <c r="V61" s="465"/>
      <c r="W61" s="464" t="s">
        <v>788</v>
      </c>
      <c r="X61" s="466"/>
      <c r="Y61" s="465"/>
      <c r="Z61" s="464" t="s">
        <v>834</v>
      </c>
      <c r="AA61" s="466"/>
      <c r="AB61" s="465"/>
      <c r="AC61" s="465" t="s">
        <v>913</v>
      </c>
      <c r="AD61" s="462"/>
      <c r="AE61" s="464"/>
      <c r="AF61" s="816" t="s">
        <v>921</v>
      </c>
      <c r="AG61" s="816"/>
      <c r="AH61" s="817"/>
    </row>
    <row r="62" spans="1:34" ht="20.25" customHeight="1">
      <c r="A62" s="611"/>
      <c r="B62" s="150"/>
      <c r="C62" s="228" t="s">
        <v>56</v>
      </c>
      <c r="D62" s="229"/>
      <c r="E62" s="464" t="s">
        <v>789</v>
      </c>
      <c r="F62" s="466"/>
      <c r="G62" s="465"/>
      <c r="H62" s="464" t="s">
        <v>790</v>
      </c>
      <c r="I62" s="466"/>
      <c r="J62" s="465"/>
      <c r="K62" s="464" t="s">
        <v>791</v>
      </c>
      <c r="L62" s="466"/>
      <c r="M62" s="465"/>
      <c r="N62" s="464" t="s">
        <v>792</v>
      </c>
      <c r="O62" s="466"/>
      <c r="P62" s="465"/>
      <c r="Q62" s="464" t="s">
        <v>793</v>
      </c>
      <c r="R62" s="466"/>
      <c r="S62" s="465"/>
      <c r="T62" s="464" t="s">
        <v>794</v>
      </c>
      <c r="U62" s="466"/>
      <c r="V62" s="465"/>
      <c r="W62" s="464" t="s">
        <v>795</v>
      </c>
      <c r="X62" s="466"/>
      <c r="Y62" s="465"/>
      <c r="Z62" s="464" t="s">
        <v>835</v>
      </c>
      <c r="AA62" s="466"/>
      <c r="AB62" s="465"/>
      <c r="AC62" s="465" t="s">
        <v>914</v>
      </c>
      <c r="AD62" s="462"/>
      <c r="AE62" s="464"/>
      <c r="AF62" s="816" t="s">
        <v>918</v>
      </c>
      <c r="AG62" s="816"/>
      <c r="AH62" s="817"/>
    </row>
    <row r="63" spans="1:34" ht="20.25" customHeight="1">
      <c r="A63" s="611" t="s">
        <v>54</v>
      </c>
      <c r="B63" s="150"/>
      <c r="C63" s="228" t="s">
        <v>55</v>
      </c>
      <c r="D63" s="229"/>
      <c r="E63" s="464" t="s">
        <v>922</v>
      </c>
      <c r="F63" s="466"/>
      <c r="G63" s="465"/>
      <c r="H63" s="464" t="s">
        <v>923</v>
      </c>
      <c r="I63" s="466"/>
      <c r="J63" s="465"/>
      <c r="K63" s="464" t="s">
        <v>924</v>
      </c>
      <c r="L63" s="466"/>
      <c r="M63" s="465"/>
      <c r="N63" s="464" t="s">
        <v>925</v>
      </c>
      <c r="O63" s="466"/>
      <c r="P63" s="465"/>
      <c r="Q63" s="464" t="s">
        <v>926</v>
      </c>
      <c r="R63" s="466"/>
      <c r="S63" s="465"/>
      <c r="T63" s="464" t="s">
        <v>927</v>
      </c>
      <c r="U63" s="466"/>
      <c r="V63" s="465"/>
      <c r="W63" s="464" t="s">
        <v>928</v>
      </c>
      <c r="X63" s="466"/>
      <c r="Y63" s="465"/>
      <c r="Z63" s="464" t="s">
        <v>929</v>
      </c>
      <c r="AA63" s="466"/>
      <c r="AB63" s="465"/>
      <c r="AC63" s="465" t="s">
        <v>930</v>
      </c>
      <c r="AD63" s="462"/>
      <c r="AE63" s="464"/>
      <c r="AF63" s="462" t="s">
        <v>931</v>
      </c>
      <c r="AG63" s="462"/>
      <c r="AH63" s="818"/>
    </row>
    <row r="64" spans="1:34" ht="20.25" customHeight="1" thickBot="1">
      <c r="A64" s="612"/>
      <c r="B64" s="613"/>
      <c r="C64" s="614" t="s">
        <v>56</v>
      </c>
      <c r="D64" s="615"/>
      <c r="E64" s="653" t="s">
        <v>796</v>
      </c>
      <c r="F64" s="654"/>
      <c r="G64" s="655"/>
      <c r="H64" s="653" t="s">
        <v>797</v>
      </c>
      <c r="I64" s="654"/>
      <c r="J64" s="655"/>
      <c r="K64" s="653" t="s">
        <v>798</v>
      </c>
      <c r="L64" s="654"/>
      <c r="M64" s="655"/>
      <c r="N64" s="653" t="s">
        <v>799</v>
      </c>
      <c r="O64" s="654"/>
      <c r="P64" s="655"/>
      <c r="Q64" s="653" t="s">
        <v>800</v>
      </c>
      <c r="R64" s="654"/>
      <c r="S64" s="655"/>
      <c r="T64" s="653" t="s">
        <v>801</v>
      </c>
      <c r="U64" s="654"/>
      <c r="V64" s="655"/>
      <c r="W64" s="653" t="s">
        <v>802</v>
      </c>
      <c r="X64" s="654"/>
      <c r="Y64" s="655"/>
      <c r="Z64" s="653" t="s">
        <v>836</v>
      </c>
      <c r="AA64" s="654"/>
      <c r="AB64" s="655"/>
      <c r="AC64" s="655" t="s">
        <v>915</v>
      </c>
      <c r="AD64" s="672"/>
      <c r="AE64" s="653"/>
      <c r="AF64" s="672" t="s">
        <v>932</v>
      </c>
      <c r="AG64" s="672"/>
      <c r="AH64" s="819"/>
    </row>
    <row r="65" spans="1:36" ht="20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78" t="s">
        <v>917</v>
      </c>
      <c r="X65" s="40"/>
      <c r="Y65" s="40"/>
      <c r="AA65" s="40"/>
      <c r="AB65" s="24"/>
      <c r="AD65" s="40"/>
      <c r="AE65" s="40"/>
      <c r="AF65" s="40"/>
      <c r="AG65" s="40"/>
      <c r="AH65" s="40"/>
      <c r="AI65" s="40"/>
      <c r="AJ65" s="40"/>
    </row>
    <row r="66" spans="1:34" ht="13.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8" spans="1:28" ht="19.5" thickBot="1">
      <c r="A68" s="616" t="s">
        <v>539</v>
      </c>
      <c r="B68" s="616"/>
      <c r="C68" s="616"/>
      <c r="D68" s="616"/>
      <c r="E68" s="616"/>
      <c r="F68" s="616"/>
      <c r="G68" s="616"/>
      <c r="Y68" s="21" t="s">
        <v>691</v>
      </c>
      <c r="Z68" s="21"/>
      <c r="AA68" s="21"/>
      <c r="AB68" s="21"/>
    </row>
    <row r="69" spans="1:30" ht="20.25" customHeight="1">
      <c r="A69" s="554" t="s">
        <v>532</v>
      </c>
      <c r="B69" s="562"/>
      <c r="C69" s="562"/>
      <c r="D69" s="562" t="s">
        <v>533</v>
      </c>
      <c r="E69" s="562"/>
      <c r="F69" s="562"/>
      <c r="G69" s="562" t="s">
        <v>191</v>
      </c>
      <c r="H69" s="562"/>
      <c r="I69" s="562"/>
      <c r="J69" s="562" t="s">
        <v>196</v>
      </c>
      <c r="K69" s="562"/>
      <c r="L69" s="562"/>
      <c r="M69" s="562" t="s">
        <v>534</v>
      </c>
      <c r="N69" s="562"/>
      <c r="O69" s="562"/>
      <c r="P69" s="562" t="s">
        <v>535</v>
      </c>
      <c r="Q69" s="562"/>
      <c r="R69" s="562"/>
      <c r="S69" s="562" t="s">
        <v>738</v>
      </c>
      <c r="T69" s="562"/>
      <c r="U69" s="562"/>
      <c r="V69" s="562" t="s">
        <v>536</v>
      </c>
      <c r="W69" s="562"/>
      <c r="X69" s="562"/>
      <c r="Y69" s="562" t="s">
        <v>537</v>
      </c>
      <c r="Z69" s="562"/>
      <c r="AA69" s="562"/>
      <c r="AB69" s="562" t="s">
        <v>538</v>
      </c>
      <c r="AC69" s="562"/>
      <c r="AD69" s="552"/>
    </row>
    <row r="70" spans="1:30" ht="20.25" customHeight="1">
      <c r="A70" s="620" t="s">
        <v>732</v>
      </c>
      <c r="B70" s="620"/>
      <c r="C70" s="575"/>
      <c r="D70" s="338">
        <v>211590000</v>
      </c>
      <c r="E70" s="339"/>
      <c r="F70" s="340"/>
      <c r="G70" s="338">
        <v>9795669</v>
      </c>
      <c r="H70" s="339"/>
      <c r="I70" s="340"/>
      <c r="J70" s="338">
        <v>4883609</v>
      </c>
      <c r="K70" s="339"/>
      <c r="L70" s="340"/>
      <c r="M70" s="338">
        <v>829019</v>
      </c>
      <c r="N70" s="339"/>
      <c r="O70" s="340"/>
      <c r="P70" s="338">
        <v>175350233</v>
      </c>
      <c r="Q70" s="339"/>
      <c r="R70" s="340"/>
      <c r="S70" s="338">
        <v>3132228</v>
      </c>
      <c r="T70" s="339"/>
      <c r="U70" s="340"/>
      <c r="V70" s="338">
        <v>12596169</v>
      </c>
      <c r="W70" s="339"/>
      <c r="X70" s="340"/>
      <c r="Y70" s="338">
        <v>503150</v>
      </c>
      <c r="Z70" s="339"/>
      <c r="AA70" s="340"/>
      <c r="AB70" s="338">
        <v>4499923</v>
      </c>
      <c r="AC70" s="339"/>
      <c r="AD70" s="339"/>
    </row>
    <row r="71" spans="1:30" ht="20.25" customHeight="1">
      <c r="A71" s="620" t="s">
        <v>733</v>
      </c>
      <c r="B71" s="620"/>
      <c r="C71" s="575"/>
      <c r="D71" s="338">
        <v>211590000</v>
      </c>
      <c r="E71" s="339"/>
      <c r="F71" s="340"/>
      <c r="G71" s="338">
        <v>9799137</v>
      </c>
      <c r="H71" s="339"/>
      <c r="I71" s="340"/>
      <c r="J71" s="338">
        <v>4885471</v>
      </c>
      <c r="K71" s="339"/>
      <c r="L71" s="340"/>
      <c r="M71" s="338">
        <v>829942</v>
      </c>
      <c r="N71" s="339"/>
      <c r="O71" s="340"/>
      <c r="P71" s="338">
        <v>175350233</v>
      </c>
      <c r="Q71" s="339"/>
      <c r="R71" s="340"/>
      <c r="S71" s="338">
        <v>3132228</v>
      </c>
      <c r="T71" s="339"/>
      <c r="U71" s="340"/>
      <c r="V71" s="338">
        <v>12596169</v>
      </c>
      <c r="W71" s="339"/>
      <c r="X71" s="340"/>
      <c r="Y71" s="338">
        <v>511581</v>
      </c>
      <c r="Z71" s="339"/>
      <c r="AA71" s="340"/>
      <c r="AB71" s="338">
        <v>4485239</v>
      </c>
      <c r="AC71" s="339"/>
      <c r="AD71" s="339"/>
    </row>
    <row r="72" spans="1:30" ht="20.25" customHeight="1">
      <c r="A72" s="620" t="s">
        <v>734</v>
      </c>
      <c r="B72" s="620"/>
      <c r="C72" s="575"/>
      <c r="D72" s="338">
        <v>211590000</v>
      </c>
      <c r="E72" s="339"/>
      <c r="F72" s="340"/>
      <c r="G72" s="338">
        <v>9788267</v>
      </c>
      <c r="H72" s="339"/>
      <c r="I72" s="340"/>
      <c r="J72" s="338">
        <v>4891405</v>
      </c>
      <c r="K72" s="339"/>
      <c r="L72" s="340"/>
      <c r="M72" s="338">
        <v>832523</v>
      </c>
      <c r="N72" s="339"/>
      <c r="O72" s="340"/>
      <c r="P72" s="338">
        <v>175350233</v>
      </c>
      <c r="Q72" s="339"/>
      <c r="R72" s="340"/>
      <c r="S72" s="338">
        <v>3132228</v>
      </c>
      <c r="T72" s="339"/>
      <c r="U72" s="340"/>
      <c r="V72" s="338">
        <v>12596169</v>
      </c>
      <c r="W72" s="339"/>
      <c r="X72" s="340"/>
      <c r="Y72" s="338">
        <v>517569</v>
      </c>
      <c r="Z72" s="339"/>
      <c r="AA72" s="340"/>
      <c r="AB72" s="338">
        <v>4481606</v>
      </c>
      <c r="AC72" s="339"/>
      <c r="AD72" s="339"/>
    </row>
    <row r="73" spans="1:30" ht="20.25" customHeight="1">
      <c r="A73" s="620" t="s">
        <v>735</v>
      </c>
      <c r="B73" s="620"/>
      <c r="C73" s="575"/>
      <c r="D73" s="338">
        <v>211590000</v>
      </c>
      <c r="E73" s="339"/>
      <c r="F73" s="340"/>
      <c r="G73" s="338">
        <v>9779124</v>
      </c>
      <c r="H73" s="339"/>
      <c r="I73" s="340"/>
      <c r="J73" s="338">
        <v>4895885</v>
      </c>
      <c r="K73" s="339"/>
      <c r="L73" s="340"/>
      <c r="M73" s="338">
        <v>847685</v>
      </c>
      <c r="N73" s="339"/>
      <c r="O73" s="340"/>
      <c r="P73" s="338">
        <v>175350233</v>
      </c>
      <c r="Q73" s="339"/>
      <c r="R73" s="340"/>
      <c r="S73" s="338">
        <v>3132228</v>
      </c>
      <c r="T73" s="339"/>
      <c r="U73" s="340"/>
      <c r="V73" s="338">
        <v>12596169</v>
      </c>
      <c r="W73" s="339"/>
      <c r="X73" s="340"/>
      <c r="Y73" s="338">
        <v>524748</v>
      </c>
      <c r="Z73" s="339"/>
      <c r="AA73" s="340"/>
      <c r="AB73" s="338">
        <v>4463928</v>
      </c>
      <c r="AC73" s="339"/>
      <c r="AD73" s="339"/>
    </row>
    <row r="74" spans="1:30" ht="20.25" customHeight="1">
      <c r="A74" s="618" t="s">
        <v>736</v>
      </c>
      <c r="B74" s="618"/>
      <c r="C74" s="619"/>
      <c r="D74" s="338">
        <v>211590000</v>
      </c>
      <c r="E74" s="339"/>
      <c r="F74" s="340"/>
      <c r="G74" s="338">
        <v>9783334</v>
      </c>
      <c r="H74" s="339"/>
      <c r="I74" s="340"/>
      <c r="J74" s="338">
        <v>4902967</v>
      </c>
      <c r="K74" s="339"/>
      <c r="L74" s="340"/>
      <c r="M74" s="338">
        <v>852132</v>
      </c>
      <c r="N74" s="339"/>
      <c r="O74" s="340"/>
      <c r="P74" s="338">
        <v>175350233</v>
      </c>
      <c r="Q74" s="339"/>
      <c r="R74" s="340"/>
      <c r="S74" s="338">
        <v>3132228</v>
      </c>
      <c r="T74" s="339"/>
      <c r="U74" s="340"/>
      <c r="V74" s="338">
        <v>12596169</v>
      </c>
      <c r="W74" s="339"/>
      <c r="X74" s="340"/>
      <c r="Y74" s="338">
        <v>533097</v>
      </c>
      <c r="Z74" s="339"/>
      <c r="AA74" s="340"/>
      <c r="AB74" s="338">
        <v>4439840</v>
      </c>
      <c r="AC74" s="339"/>
      <c r="AD74" s="339"/>
    </row>
    <row r="75" spans="1:31" ht="20.25" customHeight="1">
      <c r="A75" s="620" t="s">
        <v>737</v>
      </c>
      <c r="B75" s="620"/>
      <c r="C75" s="575"/>
      <c r="D75" s="339">
        <v>211590000</v>
      </c>
      <c r="E75" s="339"/>
      <c r="F75" s="339"/>
      <c r="G75" s="338">
        <v>9806480</v>
      </c>
      <c r="H75" s="339"/>
      <c r="I75" s="339"/>
      <c r="J75" s="338">
        <v>4915143</v>
      </c>
      <c r="K75" s="339"/>
      <c r="L75" s="339"/>
      <c r="M75" s="658">
        <v>860227</v>
      </c>
      <c r="N75" s="339"/>
      <c r="O75" s="339"/>
      <c r="P75" s="338">
        <v>175350233</v>
      </c>
      <c r="Q75" s="339"/>
      <c r="R75" s="339"/>
      <c r="S75" s="338">
        <v>3132228</v>
      </c>
      <c r="T75" s="339"/>
      <c r="U75" s="339"/>
      <c r="V75" s="338">
        <v>12596169</v>
      </c>
      <c r="W75" s="339"/>
      <c r="X75" s="339"/>
      <c r="Y75" s="338">
        <v>543324</v>
      </c>
      <c r="Z75" s="339"/>
      <c r="AA75" s="339"/>
      <c r="AB75" s="338">
        <v>4386196</v>
      </c>
      <c r="AC75" s="339"/>
      <c r="AD75" s="339"/>
      <c r="AE75" s="79"/>
    </row>
    <row r="76" spans="1:31" ht="20.25" customHeight="1" thickBot="1">
      <c r="A76" s="680" t="s">
        <v>875</v>
      </c>
      <c r="B76" s="680"/>
      <c r="C76" s="681"/>
      <c r="D76" s="651">
        <v>211590000</v>
      </c>
      <c r="E76" s="652"/>
      <c r="F76" s="652"/>
      <c r="G76" s="651">
        <v>9814824</v>
      </c>
      <c r="H76" s="652"/>
      <c r="I76" s="652"/>
      <c r="J76" s="651">
        <v>4923658</v>
      </c>
      <c r="K76" s="652"/>
      <c r="L76" s="652"/>
      <c r="M76" s="657">
        <v>861680</v>
      </c>
      <c r="N76" s="652"/>
      <c r="O76" s="652"/>
      <c r="P76" s="651">
        <v>175350233</v>
      </c>
      <c r="Q76" s="652"/>
      <c r="R76" s="652"/>
      <c r="S76" s="651">
        <v>3132228</v>
      </c>
      <c r="T76" s="652"/>
      <c r="U76" s="652"/>
      <c r="V76" s="651">
        <v>12596169</v>
      </c>
      <c r="W76" s="652"/>
      <c r="X76" s="652"/>
      <c r="Y76" s="651">
        <v>557627</v>
      </c>
      <c r="Z76" s="652"/>
      <c r="AA76" s="652"/>
      <c r="AB76" s="651">
        <v>4353581</v>
      </c>
      <c r="AC76" s="652"/>
      <c r="AD76" s="652"/>
      <c r="AE76" s="79"/>
    </row>
    <row r="77" spans="24:30" ht="17.25" customHeight="1">
      <c r="X77" s="557" t="s">
        <v>540</v>
      </c>
      <c r="Y77" s="557"/>
      <c r="Z77" s="557"/>
      <c r="AA77" s="557"/>
      <c r="AB77" s="557"/>
      <c r="AC77" s="557"/>
      <c r="AD77" s="557"/>
    </row>
    <row r="79" spans="1:3" ht="17.25">
      <c r="A79" s="622" t="s">
        <v>68</v>
      </c>
      <c r="B79" s="622"/>
      <c r="C79" s="622"/>
    </row>
    <row r="80" spans="1:31" ht="18" thickBot="1">
      <c r="A80" s="622" t="s">
        <v>69</v>
      </c>
      <c r="B80" s="622"/>
      <c r="C80" s="622"/>
      <c r="D80" s="622"/>
      <c r="E80" s="622"/>
      <c r="F80" s="622"/>
      <c r="G80" s="622"/>
      <c r="W80" s="557" t="s">
        <v>596</v>
      </c>
      <c r="X80" s="557"/>
      <c r="Y80" s="557"/>
      <c r="Z80" s="557"/>
      <c r="AA80" s="557"/>
      <c r="AB80" s="557"/>
      <c r="AC80" s="557"/>
      <c r="AD80" s="557"/>
      <c r="AE80" s="557"/>
    </row>
    <row r="81" spans="1:40" ht="16.5" customHeight="1">
      <c r="A81" s="623" t="s">
        <v>541</v>
      </c>
      <c r="B81" s="623"/>
      <c r="C81" s="624"/>
      <c r="D81" s="552" t="s">
        <v>542</v>
      </c>
      <c r="E81" s="553"/>
      <c r="F81" s="553"/>
      <c r="G81" s="553"/>
      <c r="H81" s="553"/>
      <c r="I81" s="554"/>
      <c r="J81" s="552" t="s">
        <v>543</v>
      </c>
      <c r="K81" s="553"/>
      <c r="L81" s="553"/>
      <c r="M81" s="553"/>
      <c r="N81" s="553"/>
      <c r="O81" s="554"/>
      <c r="P81" s="552" t="s">
        <v>544</v>
      </c>
      <c r="Q81" s="553"/>
      <c r="R81" s="553"/>
      <c r="S81" s="553"/>
      <c r="T81" s="553"/>
      <c r="U81" s="554"/>
      <c r="V81" s="552" t="s">
        <v>545</v>
      </c>
      <c r="W81" s="553"/>
      <c r="X81" s="553"/>
      <c r="Y81" s="553"/>
      <c r="Z81" s="553"/>
      <c r="AA81" s="553"/>
      <c r="AB81" s="552" t="s">
        <v>629</v>
      </c>
      <c r="AC81" s="553"/>
      <c r="AD81" s="553"/>
      <c r="AE81" s="553"/>
      <c r="AF81" s="553"/>
      <c r="AG81" s="553"/>
      <c r="AH81" s="50"/>
      <c r="AI81" s="50"/>
      <c r="AJ81" s="50"/>
      <c r="AK81" s="50"/>
      <c r="AL81" s="50"/>
      <c r="AM81" s="50"/>
      <c r="AN81" s="50"/>
    </row>
    <row r="82" spans="1:33" ht="16.5" customHeight="1">
      <c r="A82" s="625"/>
      <c r="B82" s="625"/>
      <c r="C82" s="626"/>
      <c r="D82" s="510" t="s">
        <v>82</v>
      </c>
      <c r="E82" s="575"/>
      <c r="F82" s="510" t="s">
        <v>112</v>
      </c>
      <c r="G82" s="575"/>
      <c r="H82" s="510" t="s">
        <v>113</v>
      </c>
      <c r="I82" s="575"/>
      <c r="J82" s="510" t="s">
        <v>82</v>
      </c>
      <c r="K82" s="575"/>
      <c r="L82" s="510" t="s">
        <v>112</v>
      </c>
      <c r="M82" s="575"/>
      <c r="N82" s="510" t="s">
        <v>113</v>
      </c>
      <c r="O82" s="575"/>
      <c r="P82" s="510" t="s">
        <v>82</v>
      </c>
      <c r="Q82" s="575"/>
      <c r="R82" s="510" t="s">
        <v>112</v>
      </c>
      <c r="S82" s="575"/>
      <c r="T82" s="510" t="s">
        <v>113</v>
      </c>
      <c r="U82" s="575"/>
      <c r="V82" s="510" t="s">
        <v>82</v>
      </c>
      <c r="W82" s="575"/>
      <c r="X82" s="510" t="s">
        <v>112</v>
      </c>
      <c r="Y82" s="575"/>
      <c r="Z82" s="510" t="s">
        <v>113</v>
      </c>
      <c r="AA82" s="620"/>
      <c r="AB82" s="510" t="s">
        <v>82</v>
      </c>
      <c r="AC82" s="575"/>
      <c r="AD82" s="510" t="s">
        <v>112</v>
      </c>
      <c r="AE82" s="575"/>
      <c r="AF82" s="510" t="s">
        <v>113</v>
      </c>
      <c r="AG82" s="620"/>
    </row>
    <row r="83" spans="1:33" ht="16.5" customHeight="1">
      <c r="A83" s="618" t="s">
        <v>73</v>
      </c>
      <c r="B83" s="618"/>
      <c r="C83" s="619"/>
      <c r="D83" s="328">
        <v>5203</v>
      </c>
      <c r="E83" s="330"/>
      <c r="F83" s="328">
        <v>2561</v>
      </c>
      <c r="G83" s="330"/>
      <c r="H83" s="328">
        <v>2642</v>
      </c>
      <c r="I83" s="330"/>
      <c r="J83" s="328">
        <v>4982</v>
      </c>
      <c r="K83" s="330"/>
      <c r="L83" s="328">
        <v>2419</v>
      </c>
      <c r="M83" s="330"/>
      <c r="N83" s="328">
        <v>2563</v>
      </c>
      <c r="O83" s="330"/>
      <c r="P83" s="328">
        <v>4863</v>
      </c>
      <c r="Q83" s="330"/>
      <c r="R83" s="328">
        <v>2343</v>
      </c>
      <c r="S83" s="330"/>
      <c r="T83" s="328">
        <v>2520</v>
      </c>
      <c r="U83" s="330"/>
      <c r="V83" s="328">
        <v>4528</v>
      </c>
      <c r="W83" s="330"/>
      <c r="X83" s="328">
        <v>2175</v>
      </c>
      <c r="Y83" s="330"/>
      <c r="Z83" s="328">
        <v>2353</v>
      </c>
      <c r="AA83" s="329"/>
      <c r="AB83" s="328">
        <f>SUM(AB84:AC102)</f>
        <v>4226</v>
      </c>
      <c r="AC83" s="330"/>
      <c r="AD83" s="328">
        <f>SUM(AD84:AE102)</f>
        <v>1991</v>
      </c>
      <c r="AE83" s="330"/>
      <c r="AF83" s="328">
        <f>SUM(AF84:AG102)</f>
        <v>2235</v>
      </c>
      <c r="AG83" s="329"/>
    </row>
    <row r="84" spans="1:33" ht="16.5" customHeight="1">
      <c r="A84" s="336" t="s">
        <v>70</v>
      </c>
      <c r="B84" s="336"/>
      <c r="C84" s="337"/>
      <c r="D84" s="323">
        <v>328</v>
      </c>
      <c r="E84" s="325"/>
      <c r="F84" s="323">
        <v>170</v>
      </c>
      <c r="G84" s="325"/>
      <c r="H84" s="323">
        <v>158</v>
      </c>
      <c r="I84" s="325"/>
      <c r="J84" s="323">
        <v>307</v>
      </c>
      <c r="K84" s="325"/>
      <c r="L84" s="323">
        <v>150</v>
      </c>
      <c r="M84" s="325"/>
      <c r="N84" s="323">
        <v>157</v>
      </c>
      <c r="O84" s="325"/>
      <c r="P84" s="323">
        <v>250</v>
      </c>
      <c r="Q84" s="325"/>
      <c r="R84" s="323">
        <v>115</v>
      </c>
      <c r="S84" s="325"/>
      <c r="T84" s="323">
        <v>135</v>
      </c>
      <c r="U84" s="325"/>
      <c r="V84" s="323">
        <v>164</v>
      </c>
      <c r="W84" s="325"/>
      <c r="X84" s="323">
        <v>81</v>
      </c>
      <c r="Y84" s="325"/>
      <c r="Z84" s="323">
        <v>83</v>
      </c>
      <c r="AA84" s="324"/>
      <c r="AB84" s="323">
        <f>SUM(AD84:AG84)</f>
        <v>168</v>
      </c>
      <c r="AC84" s="325"/>
      <c r="AD84" s="323">
        <v>94</v>
      </c>
      <c r="AE84" s="325"/>
      <c r="AF84" s="323">
        <v>74</v>
      </c>
      <c r="AG84" s="324"/>
    </row>
    <row r="85" spans="1:33" ht="16.5" customHeight="1">
      <c r="A85" s="336" t="s">
        <v>546</v>
      </c>
      <c r="B85" s="336"/>
      <c r="C85" s="337"/>
      <c r="D85" s="323">
        <v>371</v>
      </c>
      <c r="E85" s="325"/>
      <c r="F85" s="323">
        <v>186</v>
      </c>
      <c r="G85" s="325"/>
      <c r="H85" s="323">
        <v>185</v>
      </c>
      <c r="I85" s="325"/>
      <c r="J85" s="323">
        <v>316</v>
      </c>
      <c r="K85" s="325"/>
      <c r="L85" s="323">
        <v>162</v>
      </c>
      <c r="M85" s="325"/>
      <c r="N85" s="323">
        <v>154</v>
      </c>
      <c r="O85" s="325"/>
      <c r="P85" s="323">
        <v>313</v>
      </c>
      <c r="Q85" s="325"/>
      <c r="R85" s="323">
        <v>150</v>
      </c>
      <c r="S85" s="325"/>
      <c r="T85" s="323">
        <v>163</v>
      </c>
      <c r="U85" s="325"/>
      <c r="V85" s="323">
        <v>243</v>
      </c>
      <c r="W85" s="325"/>
      <c r="X85" s="323">
        <v>110</v>
      </c>
      <c r="Y85" s="325"/>
      <c r="Z85" s="323">
        <v>133</v>
      </c>
      <c r="AA85" s="324"/>
      <c r="AB85" s="323">
        <f aca="true" t="shared" si="0" ref="AB85:AB102">SUM(AD85:AG85)</f>
        <v>155</v>
      </c>
      <c r="AC85" s="325"/>
      <c r="AD85" s="323">
        <v>76</v>
      </c>
      <c r="AE85" s="325"/>
      <c r="AF85" s="323">
        <v>79</v>
      </c>
      <c r="AG85" s="324"/>
    </row>
    <row r="86" spans="1:33" ht="16.5" customHeight="1">
      <c r="A86" s="336" t="s">
        <v>547</v>
      </c>
      <c r="B86" s="336"/>
      <c r="C86" s="337"/>
      <c r="D86" s="323">
        <v>377</v>
      </c>
      <c r="E86" s="325"/>
      <c r="F86" s="323">
        <v>197</v>
      </c>
      <c r="G86" s="325"/>
      <c r="H86" s="323">
        <v>180</v>
      </c>
      <c r="I86" s="325"/>
      <c r="J86" s="323">
        <v>359</v>
      </c>
      <c r="K86" s="325"/>
      <c r="L86" s="323">
        <v>185</v>
      </c>
      <c r="M86" s="325"/>
      <c r="N86" s="323">
        <v>174</v>
      </c>
      <c r="O86" s="325"/>
      <c r="P86" s="323">
        <v>321</v>
      </c>
      <c r="Q86" s="325"/>
      <c r="R86" s="323">
        <v>167</v>
      </c>
      <c r="S86" s="325"/>
      <c r="T86" s="323">
        <v>154</v>
      </c>
      <c r="U86" s="325"/>
      <c r="V86" s="323">
        <v>310</v>
      </c>
      <c r="W86" s="325"/>
      <c r="X86" s="323">
        <v>149</v>
      </c>
      <c r="Y86" s="325"/>
      <c r="Z86" s="323">
        <v>161</v>
      </c>
      <c r="AA86" s="324"/>
      <c r="AB86" s="323">
        <f t="shared" si="0"/>
        <v>237</v>
      </c>
      <c r="AC86" s="325"/>
      <c r="AD86" s="323">
        <v>107</v>
      </c>
      <c r="AE86" s="325"/>
      <c r="AF86" s="323">
        <v>130</v>
      </c>
      <c r="AG86" s="324"/>
    </row>
    <row r="87" spans="1:33" ht="16.5" customHeight="1">
      <c r="A87" s="336" t="s">
        <v>548</v>
      </c>
      <c r="B87" s="336"/>
      <c r="C87" s="337"/>
      <c r="D87" s="323">
        <v>281</v>
      </c>
      <c r="E87" s="325"/>
      <c r="F87" s="323">
        <v>152</v>
      </c>
      <c r="G87" s="325"/>
      <c r="H87" s="323">
        <v>129</v>
      </c>
      <c r="I87" s="325"/>
      <c r="J87" s="323">
        <v>291</v>
      </c>
      <c r="K87" s="325"/>
      <c r="L87" s="323">
        <v>145</v>
      </c>
      <c r="M87" s="325"/>
      <c r="N87" s="323">
        <v>146</v>
      </c>
      <c r="O87" s="325"/>
      <c r="P87" s="323">
        <v>265</v>
      </c>
      <c r="Q87" s="325"/>
      <c r="R87" s="323">
        <v>130</v>
      </c>
      <c r="S87" s="325"/>
      <c r="T87" s="323">
        <v>135</v>
      </c>
      <c r="U87" s="325"/>
      <c r="V87" s="323">
        <v>233</v>
      </c>
      <c r="W87" s="325"/>
      <c r="X87" s="323">
        <v>124</v>
      </c>
      <c r="Y87" s="325"/>
      <c r="Z87" s="323">
        <v>109</v>
      </c>
      <c r="AA87" s="324"/>
      <c r="AB87" s="323">
        <f t="shared" si="0"/>
        <v>233</v>
      </c>
      <c r="AC87" s="325"/>
      <c r="AD87" s="323">
        <v>113</v>
      </c>
      <c r="AE87" s="325"/>
      <c r="AF87" s="323">
        <v>120</v>
      </c>
      <c r="AG87" s="324"/>
    </row>
    <row r="88" spans="1:33" ht="16.5" customHeight="1">
      <c r="A88" s="336" t="s">
        <v>549</v>
      </c>
      <c r="B88" s="336"/>
      <c r="C88" s="337"/>
      <c r="D88" s="323">
        <v>243</v>
      </c>
      <c r="E88" s="325"/>
      <c r="F88" s="323">
        <v>121</v>
      </c>
      <c r="G88" s="325"/>
      <c r="H88" s="323">
        <v>122</v>
      </c>
      <c r="I88" s="325"/>
      <c r="J88" s="323">
        <v>181</v>
      </c>
      <c r="K88" s="325"/>
      <c r="L88" s="323">
        <v>84</v>
      </c>
      <c r="M88" s="325"/>
      <c r="N88" s="323">
        <v>97</v>
      </c>
      <c r="O88" s="325"/>
      <c r="P88" s="323">
        <v>183</v>
      </c>
      <c r="Q88" s="325"/>
      <c r="R88" s="323">
        <v>101</v>
      </c>
      <c r="S88" s="325"/>
      <c r="T88" s="323">
        <v>82</v>
      </c>
      <c r="U88" s="325"/>
      <c r="V88" s="323">
        <v>176</v>
      </c>
      <c r="W88" s="325"/>
      <c r="X88" s="323">
        <v>104</v>
      </c>
      <c r="Y88" s="325"/>
      <c r="Z88" s="323">
        <v>72</v>
      </c>
      <c r="AA88" s="324"/>
      <c r="AB88" s="323">
        <f t="shared" si="0"/>
        <v>175</v>
      </c>
      <c r="AC88" s="325"/>
      <c r="AD88" s="323">
        <v>89</v>
      </c>
      <c r="AE88" s="325"/>
      <c r="AF88" s="323">
        <v>86</v>
      </c>
      <c r="AG88" s="324"/>
    </row>
    <row r="89" spans="1:33" ht="16.5" customHeight="1">
      <c r="A89" s="336" t="s">
        <v>550</v>
      </c>
      <c r="B89" s="336"/>
      <c r="C89" s="337"/>
      <c r="D89" s="323">
        <v>359</v>
      </c>
      <c r="E89" s="325"/>
      <c r="F89" s="323">
        <v>188</v>
      </c>
      <c r="G89" s="325"/>
      <c r="H89" s="323">
        <v>171</v>
      </c>
      <c r="I89" s="325"/>
      <c r="J89" s="323">
        <v>255</v>
      </c>
      <c r="K89" s="325"/>
      <c r="L89" s="323">
        <v>133</v>
      </c>
      <c r="M89" s="325"/>
      <c r="N89" s="323">
        <v>122</v>
      </c>
      <c r="O89" s="325"/>
      <c r="P89" s="323">
        <v>182</v>
      </c>
      <c r="Q89" s="325"/>
      <c r="R89" s="323">
        <v>86</v>
      </c>
      <c r="S89" s="325"/>
      <c r="T89" s="323">
        <v>96</v>
      </c>
      <c r="U89" s="325"/>
      <c r="V89" s="323">
        <v>170</v>
      </c>
      <c r="W89" s="325"/>
      <c r="X89" s="323">
        <v>93</v>
      </c>
      <c r="Y89" s="325"/>
      <c r="Z89" s="323">
        <v>77</v>
      </c>
      <c r="AA89" s="324"/>
      <c r="AB89" s="323">
        <f t="shared" si="0"/>
        <v>194</v>
      </c>
      <c r="AC89" s="325"/>
      <c r="AD89" s="323">
        <v>96</v>
      </c>
      <c r="AE89" s="325"/>
      <c r="AF89" s="323">
        <v>98</v>
      </c>
      <c r="AG89" s="324"/>
    </row>
    <row r="90" spans="1:33" ht="16.5" customHeight="1">
      <c r="A90" s="336" t="s">
        <v>551</v>
      </c>
      <c r="B90" s="336"/>
      <c r="C90" s="337"/>
      <c r="D90" s="323">
        <v>387</v>
      </c>
      <c r="E90" s="325"/>
      <c r="F90" s="323">
        <v>207</v>
      </c>
      <c r="G90" s="325"/>
      <c r="H90" s="323">
        <v>180</v>
      </c>
      <c r="I90" s="325"/>
      <c r="J90" s="323">
        <v>339</v>
      </c>
      <c r="K90" s="325"/>
      <c r="L90" s="323">
        <v>176</v>
      </c>
      <c r="M90" s="325"/>
      <c r="N90" s="323">
        <v>163</v>
      </c>
      <c r="O90" s="325"/>
      <c r="P90" s="323">
        <v>269</v>
      </c>
      <c r="Q90" s="325"/>
      <c r="R90" s="323">
        <v>143</v>
      </c>
      <c r="S90" s="325"/>
      <c r="T90" s="323">
        <v>126</v>
      </c>
      <c r="U90" s="325"/>
      <c r="V90" s="323">
        <v>181</v>
      </c>
      <c r="W90" s="325"/>
      <c r="X90" s="323">
        <v>82</v>
      </c>
      <c r="Y90" s="325"/>
      <c r="Z90" s="323">
        <v>99</v>
      </c>
      <c r="AA90" s="324"/>
      <c r="AB90" s="323">
        <f t="shared" si="0"/>
        <v>169</v>
      </c>
      <c r="AC90" s="325"/>
      <c r="AD90" s="323">
        <v>84</v>
      </c>
      <c r="AE90" s="325"/>
      <c r="AF90" s="323">
        <v>85</v>
      </c>
      <c r="AG90" s="324"/>
    </row>
    <row r="91" spans="1:33" ht="16.5" customHeight="1">
      <c r="A91" s="336" t="s">
        <v>552</v>
      </c>
      <c r="B91" s="336"/>
      <c r="C91" s="337"/>
      <c r="D91" s="323">
        <v>330</v>
      </c>
      <c r="E91" s="325"/>
      <c r="F91" s="323">
        <v>195</v>
      </c>
      <c r="G91" s="325"/>
      <c r="H91" s="323">
        <v>135</v>
      </c>
      <c r="I91" s="325"/>
      <c r="J91" s="323">
        <v>365</v>
      </c>
      <c r="K91" s="325"/>
      <c r="L91" s="323">
        <v>191</v>
      </c>
      <c r="M91" s="325"/>
      <c r="N91" s="323">
        <v>174</v>
      </c>
      <c r="O91" s="325"/>
      <c r="P91" s="323">
        <v>345</v>
      </c>
      <c r="Q91" s="325"/>
      <c r="R91" s="323">
        <v>172</v>
      </c>
      <c r="S91" s="325"/>
      <c r="T91" s="323">
        <v>173</v>
      </c>
      <c r="U91" s="325"/>
      <c r="V91" s="323">
        <v>262</v>
      </c>
      <c r="W91" s="325"/>
      <c r="X91" s="323">
        <v>133</v>
      </c>
      <c r="Y91" s="325"/>
      <c r="Z91" s="323">
        <v>129</v>
      </c>
      <c r="AA91" s="324"/>
      <c r="AB91" s="323">
        <f t="shared" si="0"/>
        <v>176</v>
      </c>
      <c r="AC91" s="325"/>
      <c r="AD91" s="323">
        <v>80</v>
      </c>
      <c r="AE91" s="325"/>
      <c r="AF91" s="323">
        <v>96</v>
      </c>
      <c r="AG91" s="324"/>
    </row>
    <row r="92" spans="1:33" ht="16.5" customHeight="1">
      <c r="A92" s="336" t="s">
        <v>553</v>
      </c>
      <c r="B92" s="336"/>
      <c r="C92" s="337"/>
      <c r="D92" s="323">
        <v>281</v>
      </c>
      <c r="E92" s="325"/>
      <c r="F92" s="323">
        <v>135</v>
      </c>
      <c r="G92" s="325"/>
      <c r="H92" s="323">
        <v>146</v>
      </c>
      <c r="I92" s="325"/>
      <c r="J92" s="323">
        <v>318</v>
      </c>
      <c r="K92" s="325"/>
      <c r="L92" s="323">
        <v>190</v>
      </c>
      <c r="M92" s="325"/>
      <c r="N92" s="323">
        <v>128</v>
      </c>
      <c r="O92" s="325"/>
      <c r="P92" s="323">
        <v>362</v>
      </c>
      <c r="Q92" s="325"/>
      <c r="R92" s="323">
        <v>189</v>
      </c>
      <c r="S92" s="325"/>
      <c r="T92" s="323">
        <v>173</v>
      </c>
      <c r="U92" s="325"/>
      <c r="V92" s="323">
        <v>335</v>
      </c>
      <c r="W92" s="325"/>
      <c r="X92" s="323">
        <v>164</v>
      </c>
      <c r="Y92" s="325"/>
      <c r="Z92" s="323">
        <v>171</v>
      </c>
      <c r="AA92" s="324"/>
      <c r="AB92" s="323">
        <f t="shared" si="0"/>
        <v>244</v>
      </c>
      <c r="AC92" s="325"/>
      <c r="AD92" s="323">
        <v>121</v>
      </c>
      <c r="AE92" s="325"/>
      <c r="AF92" s="323">
        <v>123</v>
      </c>
      <c r="AG92" s="324"/>
    </row>
    <row r="93" spans="1:33" ht="16.5" customHeight="1">
      <c r="A93" s="336" t="s">
        <v>554</v>
      </c>
      <c r="B93" s="336"/>
      <c r="C93" s="337"/>
      <c r="D93" s="323">
        <v>342</v>
      </c>
      <c r="E93" s="325"/>
      <c r="F93" s="323">
        <v>164</v>
      </c>
      <c r="G93" s="325"/>
      <c r="H93" s="323">
        <v>178</v>
      </c>
      <c r="I93" s="325"/>
      <c r="J93" s="323">
        <v>275</v>
      </c>
      <c r="K93" s="325"/>
      <c r="L93" s="323">
        <v>131</v>
      </c>
      <c r="M93" s="325"/>
      <c r="N93" s="323">
        <v>144</v>
      </c>
      <c r="O93" s="325"/>
      <c r="P93" s="323">
        <v>315</v>
      </c>
      <c r="Q93" s="325"/>
      <c r="R93" s="323">
        <v>193</v>
      </c>
      <c r="S93" s="325"/>
      <c r="T93" s="323">
        <v>122</v>
      </c>
      <c r="U93" s="325"/>
      <c r="V93" s="323">
        <v>355</v>
      </c>
      <c r="W93" s="325"/>
      <c r="X93" s="323">
        <v>188</v>
      </c>
      <c r="Y93" s="325"/>
      <c r="Z93" s="323">
        <v>167</v>
      </c>
      <c r="AA93" s="324"/>
      <c r="AB93" s="323">
        <f t="shared" si="0"/>
        <v>317</v>
      </c>
      <c r="AC93" s="325"/>
      <c r="AD93" s="323">
        <v>153</v>
      </c>
      <c r="AE93" s="325"/>
      <c r="AF93" s="323">
        <v>164</v>
      </c>
      <c r="AG93" s="324"/>
    </row>
    <row r="94" spans="1:33" ht="16.5" customHeight="1">
      <c r="A94" s="336" t="s">
        <v>555</v>
      </c>
      <c r="B94" s="336"/>
      <c r="C94" s="337"/>
      <c r="D94" s="323">
        <v>373</v>
      </c>
      <c r="E94" s="325"/>
      <c r="F94" s="323">
        <v>186</v>
      </c>
      <c r="G94" s="325"/>
      <c r="H94" s="323">
        <v>187</v>
      </c>
      <c r="I94" s="325"/>
      <c r="J94" s="323">
        <v>344</v>
      </c>
      <c r="K94" s="325"/>
      <c r="L94" s="323">
        <v>162</v>
      </c>
      <c r="M94" s="325"/>
      <c r="N94" s="323">
        <v>182</v>
      </c>
      <c r="O94" s="325"/>
      <c r="P94" s="323">
        <v>267</v>
      </c>
      <c r="Q94" s="325"/>
      <c r="R94" s="323">
        <v>126</v>
      </c>
      <c r="S94" s="325"/>
      <c r="T94" s="323">
        <v>141</v>
      </c>
      <c r="U94" s="325"/>
      <c r="V94" s="323">
        <v>305</v>
      </c>
      <c r="W94" s="325"/>
      <c r="X94" s="323">
        <v>183</v>
      </c>
      <c r="Y94" s="325"/>
      <c r="Z94" s="323">
        <v>122</v>
      </c>
      <c r="AA94" s="324"/>
      <c r="AB94" s="323">
        <f t="shared" si="0"/>
        <v>349</v>
      </c>
      <c r="AC94" s="325"/>
      <c r="AD94" s="323">
        <v>183</v>
      </c>
      <c r="AE94" s="325"/>
      <c r="AF94" s="323">
        <v>166</v>
      </c>
      <c r="AG94" s="324"/>
    </row>
    <row r="95" spans="1:33" ht="16.5" customHeight="1">
      <c r="A95" s="336" t="s">
        <v>556</v>
      </c>
      <c r="B95" s="336"/>
      <c r="C95" s="337"/>
      <c r="D95" s="323">
        <v>416</v>
      </c>
      <c r="E95" s="325"/>
      <c r="F95" s="323">
        <v>182</v>
      </c>
      <c r="G95" s="325"/>
      <c r="H95" s="323">
        <v>234</v>
      </c>
      <c r="I95" s="325"/>
      <c r="J95" s="323">
        <v>354</v>
      </c>
      <c r="K95" s="325"/>
      <c r="L95" s="323">
        <v>176</v>
      </c>
      <c r="M95" s="325"/>
      <c r="N95" s="323">
        <v>178</v>
      </c>
      <c r="O95" s="325"/>
      <c r="P95" s="323">
        <v>325</v>
      </c>
      <c r="Q95" s="325"/>
      <c r="R95" s="323">
        <v>150</v>
      </c>
      <c r="S95" s="325"/>
      <c r="T95" s="323">
        <v>175</v>
      </c>
      <c r="U95" s="325"/>
      <c r="V95" s="323">
        <v>257</v>
      </c>
      <c r="W95" s="325"/>
      <c r="X95" s="323">
        <v>120</v>
      </c>
      <c r="Y95" s="325"/>
      <c r="Z95" s="323">
        <v>137</v>
      </c>
      <c r="AA95" s="324"/>
      <c r="AB95" s="323">
        <f t="shared" si="0"/>
        <v>294</v>
      </c>
      <c r="AC95" s="325"/>
      <c r="AD95" s="323">
        <v>171</v>
      </c>
      <c r="AE95" s="325"/>
      <c r="AF95" s="323">
        <v>123</v>
      </c>
      <c r="AG95" s="324"/>
    </row>
    <row r="96" spans="1:33" ht="16.5" customHeight="1">
      <c r="A96" s="336" t="s">
        <v>557</v>
      </c>
      <c r="B96" s="336"/>
      <c r="C96" s="337"/>
      <c r="D96" s="323">
        <v>351</v>
      </c>
      <c r="E96" s="325"/>
      <c r="F96" s="323">
        <v>156</v>
      </c>
      <c r="G96" s="325"/>
      <c r="H96" s="323">
        <v>195</v>
      </c>
      <c r="I96" s="325"/>
      <c r="J96" s="323">
        <v>389</v>
      </c>
      <c r="K96" s="325"/>
      <c r="L96" s="323">
        <v>168</v>
      </c>
      <c r="M96" s="325"/>
      <c r="N96" s="323">
        <v>221</v>
      </c>
      <c r="O96" s="325"/>
      <c r="P96" s="323">
        <v>342</v>
      </c>
      <c r="Q96" s="325"/>
      <c r="R96" s="323">
        <v>168</v>
      </c>
      <c r="S96" s="325"/>
      <c r="T96" s="323">
        <v>174</v>
      </c>
      <c r="U96" s="325"/>
      <c r="V96" s="323">
        <v>313</v>
      </c>
      <c r="W96" s="325"/>
      <c r="X96" s="323">
        <v>146</v>
      </c>
      <c r="Y96" s="325"/>
      <c r="Z96" s="323">
        <v>167</v>
      </c>
      <c r="AA96" s="324"/>
      <c r="AB96" s="323">
        <f t="shared" si="0"/>
        <v>246</v>
      </c>
      <c r="AC96" s="325"/>
      <c r="AD96" s="323">
        <v>117</v>
      </c>
      <c r="AE96" s="325"/>
      <c r="AF96" s="323">
        <v>129</v>
      </c>
      <c r="AG96" s="324"/>
    </row>
    <row r="97" spans="1:33" ht="16.5" customHeight="1">
      <c r="A97" s="336" t="s">
        <v>558</v>
      </c>
      <c r="B97" s="336"/>
      <c r="C97" s="337"/>
      <c r="D97" s="323">
        <v>285</v>
      </c>
      <c r="E97" s="325"/>
      <c r="F97" s="323">
        <v>129</v>
      </c>
      <c r="G97" s="325"/>
      <c r="H97" s="323">
        <v>156</v>
      </c>
      <c r="I97" s="325"/>
      <c r="J97" s="323">
        <v>328</v>
      </c>
      <c r="K97" s="325"/>
      <c r="L97" s="323">
        <v>145</v>
      </c>
      <c r="M97" s="325"/>
      <c r="N97" s="323">
        <v>183</v>
      </c>
      <c r="O97" s="325"/>
      <c r="P97" s="323">
        <v>379</v>
      </c>
      <c r="Q97" s="325"/>
      <c r="R97" s="323">
        <v>158</v>
      </c>
      <c r="S97" s="325"/>
      <c r="T97" s="323">
        <v>221</v>
      </c>
      <c r="U97" s="325"/>
      <c r="V97" s="323">
        <v>329</v>
      </c>
      <c r="W97" s="325"/>
      <c r="X97" s="323">
        <v>155</v>
      </c>
      <c r="Y97" s="325"/>
      <c r="Z97" s="323">
        <v>174</v>
      </c>
      <c r="AA97" s="324"/>
      <c r="AB97" s="323">
        <f t="shared" si="0"/>
        <v>280</v>
      </c>
      <c r="AC97" s="325"/>
      <c r="AD97" s="323">
        <v>130</v>
      </c>
      <c r="AE97" s="325"/>
      <c r="AF97" s="323">
        <v>150</v>
      </c>
      <c r="AG97" s="324"/>
    </row>
    <row r="98" spans="1:33" ht="16.5" customHeight="1">
      <c r="A98" s="336" t="s">
        <v>559</v>
      </c>
      <c r="B98" s="336"/>
      <c r="C98" s="337"/>
      <c r="D98" s="323">
        <v>208</v>
      </c>
      <c r="E98" s="325"/>
      <c r="F98" s="323">
        <v>91</v>
      </c>
      <c r="G98" s="325"/>
      <c r="H98" s="323">
        <v>117</v>
      </c>
      <c r="I98" s="325"/>
      <c r="J98" s="323">
        <v>249</v>
      </c>
      <c r="K98" s="325"/>
      <c r="L98" s="323">
        <v>104</v>
      </c>
      <c r="M98" s="325"/>
      <c r="N98" s="323">
        <v>145</v>
      </c>
      <c r="O98" s="325"/>
      <c r="P98" s="323">
        <v>299</v>
      </c>
      <c r="Q98" s="325"/>
      <c r="R98" s="323">
        <v>126</v>
      </c>
      <c r="S98" s="325"/>
      <c r="T98" s="323">
        <v>173</v>
      </c>
      <c r="U98" s="325"/>
      <c r="V98" s="323">
        <v>335</v>
      </c>
      <c r="W98" s="325"/>
      <c r="X98" s="323">
        <v>133</v>
      </c>
      <c r="Y98" s="325"/>
      <c r="Z98" s="323">
        <v>202</v>
      </c>
      <c r="AA98" s="324"/>
      <c r="AB98" s="323">
        <f t="shared" si="0"/>
        <v>303</v>
      </c>
      <c r="AC98" s="325"/>
      <c r="AD98" s="323">
        <v>135</v>
      </c>
      <c r="AE98" s="325"/>
      <c r="AF98" s="323">
        <v>168</v>
      </c>
      <c r="AG98" s="324"/>
    </row>
    <row r="99" spans="1:33" ht="16.5" customHeight="1">
      <c r="A99" s="336" t="s">
        <v>560</v>
      </c>
      <c r="B99" s="336"/>
      <c r="C99" s="337"/>
      <c r="D99" s="323">
        <v>129</v>
      </c>
      <c r="E99" s="325"/>
      <c r="F99" s="323">
        <v>46</v>
      </c>
      <c r="G99" s="325"/>
      <c r="H99" s="323">
        <v>83</v>
      </c>
      <c r="I99" s="325"/>
      <c r="J99" s="323">
        <v>176</v>
      </c>
      <c r="K99" s="325"/>
      <c r="L99" s="323">
        <v>71</v>
      </c>
      <c r="M99" s="325"/>
      <c r="N99" s="323">
        <v>105</v>
      </c>
      <c r="O99" s="325"/>
      <c r="P99" s="323">
        <v>229</v>
      </c>
      <c r="Q99" s="325"/>
      <c r="R99" s="323">
        <v>96</v>
      </c>
      <c r="S99" s="325"/>
      <c r="T99" s="323">
        <v>133</v>
      </c>
      <c r="U99" s="325"/>
      <c r="V99" s="323">
        <v>262</v>
      </c>
      <c r="W99" s="325"/>
      <c r="X99" s="323">
        <v>106</v>
      </c>
      <c r="Y99" s="325"/>
      <c r="Z99" s="323">
        <v>156</v>
      </c>
      <c r="AA99" s="324"/>
      <c r="AB99" s="323">
        <f t="shared" si="0"/>
        <v>296</v>
      </c>
      <c r="AC99" s="325"/>
      <c r="AD99" s="323">
        <v>111</v>
      </c>
      <c r="AE99" s="325"/>
      <c r="AF99" s="323">
        <v>185</v>
      </c>
      <c r="AG99" s="324"/>
    </row>
    <row r="100" spans="1:33" ht="16.5" customHeight="1">
      <c r="A100" s="336" t="s">
        <v>561</v>
      </c>
      <c r="B100" s="336"/>
      <c r="C100" s="337"/>
      <c r="D100" s="323">
        <v>95</v>
      </c>
      <c r="E100" s="325"/>
      <c r="F100" s="323">
        <v>38</v>
      </c>
      <c r="G100" s="325"/>
      <c r="H100" s="323">
        <v>57</v>
      </c>
      <c r="I100" s="325"/>
      <c r="J100" s="323">
        <v>84</v>
      </c>
      <c r="K100" s="325"/>
      <c r="L100" s="323">
        <v>27</v>
      </c>
      <c r="M100" s="325"/>
      <c r="N100" s="323">
        <v>57</v>
      </c>
      <c r="O100" s="325"/>
      <c r="P100" s="323">
        <v>144</v>
      </c>
      <c r="Q100" s="325"/>
      <c r="R100" s="323">
        <v>53</v>
      </c>
      <c r="S100" s="325"/>
      <c r="T100" s="323">
        <v>91</v>
      </c>
      <c r="U100" s="325"/>
      <c r="V100" s="323">
        <v>176</v>
      </c>
      <c r="W100" s="325"/>
      <c r="X100" s="323">
        <v>65</v>
      </c>
      <c r="Y100" s="325"/>
      <c r="Z100" s="323">
        <v>111</v>
      </c>
      <c r="AA100" s="324"/>
      <c r="AB100" s="323">
        <f t="shared" si="0"/>
        <v>218</v>
      </c>
      <c r="AC100" s="325"/>
      <c r="AD100" s="323">
        <v>80</v>
      </c>
      <c r="AE100" s="325"/>
      <c r="AF100" s="323">
        <v>138</v>
      </c>
      <c r="AG100" s="324"/>
    </row>
    <row r="101" spans="1:33" ht="16.5" customHeight="1">
      <c r="A101" s="336" t="s">
        <v>562</v>
      </c>
      <c r="B101" s="336"/>
      <c r="C101" s="337"/>
      <c r="D101" s="323">
        <v>43</v>
      </c>
      <c r="E101" s="325"/>
      <c r="F101" s="323">
        <v>15</v>
      </c>
      <c r="G101" s="325"/>
      <c r="H101" s="323">
        <v>28</v>
      </c>
      <c r="I101" s="325"/>
      <c r="J101" s="323">
        <v>38</v>
      </c>
      <c r="K101" s="325"/>
      <c r="L101" s="323">
        <v>14</v>
      </c>
      <c r="M101" s="325"/>
      <c r="N101" s="323">
        <v>24</v>
      </c>
      <c r="O101" s="325"/>
      <c r="P101" s="323">
        <v>56</v>
      </c>
      <c r="Q101" s="325"/>
      <c r="R101" s="323">
        <v>16</v>
      </c>
      <c r="S101" s="325"/>
      <c r="T101" s="323">
        <v>40</v>
      </c>
      <c r="U101" s="325"/>
      <c r="V101" s="323">
        <v>83</v>
      </c>
      <c r="W101" s="325"/>
      <c r="X101" s="323">
        <v>30</v>
      </c>
      <c r="Y101" s="325"/>
      <c r="Z101" s="323">
        <v>53</v>
      </c>
      <c r="AA101" s="324"/>
      <c r="AB101" s="323">
        <f t="shared" si="0"/>
        <v>121</v>
      </c>
      <c r="AC101" s="325"/>
      <c r="AD101" s="323">
        <v>38</v>
      </c>
      <c r="AE101" s="325"/>
      <c r="AF101" s="323">
        <v>83</v>
      </c>
      <c r="AG101" s="324"/>
    </row>
    <row r="102" spans="1:33" ht="16.5" customHeight="1" thickBot="1">
      <c r="A102" s="650" t="s">
        <v>71</v>
      </c>
      <c r="B102" s="650"/>
      <c r="C102" s="682"/>
      <c r="D102" s="555">
        <v>4</v>
      </c>
      <c r="E102" s="556"/>
      <c r="F102" s="555">
        <v>3</v>
      </c>
      <c r="G102" s="556"/>
      <c r="H102" s="555">
        <v>1</v>
      </c>
      <c r="I102" s="556"/>
      <c r="J102" s="555">
        <v>14</v>
      </c>
      <c r="K102" s="556"/>
      <c r="L102" s="555">
        <v>5</v>
      </c>
      <c r="M102" s="556"/>
      <c r="N102" s="555">
        <v>9</v>
      </c>
      <c r="O102" s="556"/>
      <c r="P102" s="555">
        <v>17</v>
      </c>
      <c r="Q102" s="556"/>
      <c r="R102" s="555">
        <v>4</v>
      </c>
      <c r="S102" s="556"/>
      <c r="T102" s="555">
        <v>13</v>
      </c>
      <c r="U102" s="556"/>
      <c r="V102" s="555">
        <v>39</v>
      </c>
      <c r="W102" s="556"/>
      <c r="X102" s="555">
        <v>9</v>
      </c>
      <c r="Y102" s="556"/>
      <c r="Z102" s="555">
        <v>30</v>
      </c>
      <c r="AA102" s="560"/>
      <c r="AB102" s="323">
        <f t="shared" si="0"/>
        <v>51</v>
      </c>
      <c r="AC102" s="325"/>
      <c r="AD102" s="555">
        <v>13</v>
      </c>
      <c r="AE102" s="556"/>
      <c r="AF102" s="555">
        <v>38</v>
      </c>
      <c r="AG102" s="560"/>
    </row>
    <row r="103" spans="1:34" ht="16.5" customHeight="1">
      <c r="A103" s="336"/>
      <c r="B103" s="336"/>
      <c r="C103" s="336"/>
      <c r="D103" s="561"/>
      <c r="E103" s="561"/>
      <c r="F103" s="561"/>
      <c r="G103" s="561"/>
      <c r="H103" s="253"/>
      <c r="I103" s="253"/>
      <c r="J103" s="561"/>
      <c r="K103" s="561"/>
      <c r="L103" s="561"/>
      <c r="M103" s="561"/>
      <c r="N103" s="561"/>
      <c r="O103" s="561"/>
      <c r="P103" s="561"/>
      <c r="Q103" s="561"/>
      <c r="R103" s="30"/>
      <c r="S103" s="30"/>
      <c r="T103" s="30"/>
      <c r="U103" s="30"/>
      <c r="V103" s="30"/>
      <c r="W103" s="30"/>
      <c r="X103" s="30"/>
      <c r="Y103" s="30"/>
      <c r="Z103" s="30"/>
      <c r="AA103" s="593" t="s">
        <v>563</v>
      </c>
      <c r="AB103" s="593"/>
      <c r="AC103" s="593"/>
      <c r="AD103" s="593"/>
      <c r="AE103" s="593"/>
      <c r="AF103" s="30"/>
      <c r="AG103" s="30"/>
      <c r="AH103" s="30"/>
    </row>
    <row r="104" spans="1:17" ht="13.5">
      <c r="A104" s="455"/>
      <c r="B104" s="455"/>
      <c r="C104" s="455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1:24" ht="20.25" customHeight="1" thickBot="1">
      <c r="A105" s="616" t="s">
        <v>565</v>
      </c>
      <c r="B105" s="616"/>
      <c r="C105" s="616"/>
      <c r="D105" s="616"/>
      <c r="E105" s="616"/>
      <c r="F105" s="616"/>
      <c r="G105" s="616"/>
      <c r="H105" s="616"/>
      <c r="I105" s="616"/>
      <c r="J105" s="616"/>
      <c r="K105" s="616"/>
      <c r="L105" s="616"/>
      <c r="T105" s="336" t="s">
        <v>564</v>
      </c>
      <c r="U105" s="336"/>
      <c r="V105" s="336"/>
      <c r="W105" s="336"/>
      <c r="X105" s="336"/>
    </row>
    <row r="106" spans="1:24" ht="18" customHeight="1">
      <c r="A106" s="542" t="s">
        <v>566</v>
      </c>
      <c r="B106" s="542"/>
      <c r="C106" s="542"/>
      <c r="D106" s="562" t="s">
        <v>567</v>
      </c>
      <c r="E106" s="562"/>
      <c r="F106" s="562"/>
      <c r="G106" s="562"/>
      <c r="H106" s="562"/>
      <c r="I106" s="562"/>
      <c r="J106" s="562"/>
      <c r="K106" s="562"/>
      <c r="L106" s="562"/>
      <c r="M106" s="562"/>
      <c r="N106" s="562"/>
      <c r="O106" s="562"/>
      <c r="P106" s="562" t="s">
        <v>568</v>
      </c>
      <c r="Q106" s="562"/>
      <c r="R106" s="562"/>
      <c r="S106" s="562"/>
      <c r="T106" s="562"/>
      <c r="U106" s="562"/>
      <c r="V106" s="562"/>
      <c r="W106" s="562"/>
      <c r="X106" s="552"/>
    </row>
    <row r="107" spans="1:24" ht="18" customHeight="1">
      <c r="A107" s="689"/>
      <c r="B107" s="689"/>
      <c r="C107" s="689"/>
      <c r="D107" s="509" t="s">
        <v>545</v>
      </c>
      <c r="E107" s="509"/>
      <c r="F107" s="509"/>
      <c r="G107" s="509" t="s">
        <v>629</v>
      </c>
      <c r="H107" s="509"/>
      <c r="I107" s="509"/>
      <c r="J107" s="510" t="s">
        <v>686</v>
      </c>
      <c r="K107" s="620"/>
      <c r="L107" s="620"/>
      <c r="M107" s="620"/>
      <c r="N107" s="620"/>
      <c r="O107" s="575"/>
      <c r="P107" s="509" t="s">
        <v>545</v>
      </c>
      <c r="Q107" s="509"/>
      <c r="R107" s="509"/>
      <c r="S107" s="509" t="s">
        <v>629</v>
      </c>
      <c r="T107" s="509"/>
      <c r="U107" s="509"/>
      <c r="V107" s="509" t="s">
        <v>569</v>
      </c>
      <c r="W107" s="509"/>
      <c r="X107" s="510"/>
    </row>
    <row r="108" spans="1:24" ht="18" customHeight="1">
      <c r="A108" s="689"/>
      <c r="B108" s="689"/>
      <c r="C108" s="689"/>
      <c r="D108" s="509"/>
      <c r="E108" s="509"/>
      <c r="F108" s="509"/>
      <c r="G108" s="509"/>
      <c r="H108" s="509"/>
      <c r="I108" s="509"/>
      <c r="J108" s="509" t="s">
        <v>570</v>
      </c>
      <c r="K108" s="509"/>
      <c r="L108" s="509"/>
      <c r="M108" s="509" t="s">
        <v>571</v>
      </c>
      <c r="N108" s="509"/>
      <c r="O108" s="509"/>
      <c r="P108" s="559"/>
      <c r="Q108" s="559"/>
      <c r="R108" s="559"/>
      <c r="S108" s="559"/>
      <c r="T108" s="559"/>
      <c r="U108" s="559"/>
      <c r="V108" s="559"/>
      <c r="W108" s="559"/>
      <c r="X108" s="586"/>
    </row>
    <row r="109" spans="1:24" ht="18" customHeight="1">
      <c r="A109" s="618"/>
      <c r="B109" s="618"/>
      <c r="C109" s="619"/>
      <c r="D109" s="81"/>
      <c r="E109" s="82"/>
      <c r="F109" s="83" t="s">
        <v>145</v>
      </c>
      <c r="G109" s="81"/>
      <c r="H109" s="82"/>
      <c r="I109" s="83" t="s">
        <v>145</v>
      </c>
      <c r="J109" s="81"/>
      <c r="K109" s="82"/>
      <c r="L109" s="83" t="s">
        <v>145</v>
      </c>
      <c r="M109" s="81"/>
      <c r="N109" s="82"/>
      <c r="O109" s="83" t="s">
        <v>572</v>
      </c>
      <c r="P109" s="564" t="s">
        <v>298</v>
      </c>
      <c r="Q109" s="565"/>
      <c r="R109" s="566"/>
      <c r="S109" s="564" t="s">
        <v>298</v>
      </c>
      <c r="T109" s="565"/>
      <c r="U109" s="566"/>
      <c r="V109" s="564" t="s">
        <v>298</v>
      </c>
      <c r="W109" s="565"/>
      <c r="X109" s="565"/>
    </row>
    <row r="110" spans="1:24" ht="18" customHeight="1">
      <c r="A110" s="683" t="s">
        <v>573</v>
      </c>
      <c r="B110" s="683"/>
      <c r="C110" s="684"/>
      <c r="D110" s="505">
        <v>1244147</v>
      </c>
      <c r="E110" s="518"/>
      <c r="F110" s="506"/>
      <c r="G110" s="505">
        <v>1216116</v>
      </c>
      <c r="H110" s="518"/>
      <c r="I110" s="506"/>
      <c r="J110" s="84" t="s">
        <v>574</v>
      </c>
      <c r="K110" s="518">
        <v>28031</v>
      </c>
      <c r="L110" s="506"/>
      <c r="M110" s="84" t="s">
        <v>574</v>
      </c>
      <c r="N110" s="685">
        <v>2.25</v>
      </c>
      <c r="O110" s="686"/>
      <c r="P110" s="505">
        <v>377049</v>
      </c>
      <c r="Q110" s="518"/>
      <c r="R110" s="506"/>
      <c r="S110" s="505">
        <v>386840</v>
      </c>
      <c r="T110" s="518"/>
      <c r="U110" s="506"/>
      <c r="V110" s="518">
        <v>9791</v>
      </c>
      <c r="W110" s="518"/>
      <c r="X110" s="518"/>
    </row>
    <row r="111" spans="1:24" ht="18" customHeight="1">
      <c r="A111" s="683" t="s">
        <v>575</v>
      </c>
      <c r="B111" s="683"/>
      <c r="C111" s="684"/>
      <c r="D111" s="505">
        <v>95410</v>
      </c>
      <c r="E111" s="518"/>
      <c r="F111" s="506"/>
      <c r="G111" s="505">
        <v>90741</v>
      </c>
      <c r="H111" s="518"/>
      <c r="I111" s="506"/>
      <c r="J111" s="84" t="s">
        <v>576</v>
      </c>
      <c r="K111" s="518">
        <v>4669</v>
      </c>
      <c r="L111" s="558"/>
      <c r="M111" s="84" t="s">
        <v>576</v>
      </c>
      <c r="N111" s="685">
        <v>4.89</v>
      </c>
      <c r="O111" s="686"/>
      <c r="P111" s="505">
        <v>26110</v>
      </c>
      <c r="Q111" s="518"/>
      <c r="R111" s="506"/>
      <c r="S111" s="505">
        <v>25849</v>
      </c>
      <c r="T111" s="518"/>
      <c r="U111" s="506"/>
      <c r="V111" s="36"/>
      <c r="W111" s="85" t="s">
        <v>578</v>
      </c>
      <c r="X111" s="85">
        <v>261</v>
      </c>
    </row>
    <row r="112" spans="1:24" ht="18" customHeight="1" thickBot="1">
      <c r="A112" s="650" t="s">
        <v>577</v>
      </c>
      <c r="B112" s="650"/>
      <c r="C112" s="682"/>
      <c r="D112" s="511">
        <v>4528</v>
      </c>
      <c r="E112" s="513"/>
      <c r="F112" s="512"/>
      <c r="G112" s="511">
        <v>4226</v>
      </c>
      <c r="H112" s="513"/>
      <c r="I112" s="512"/>
      <c r="J112" s="86" t="s">
        <v>578</v>
      </c>
      <c r="K112" s="513">
        <v>302</v>
      </c>
      <c r="L112" s="563"/>
      <c r="M112" s="86" t="s">
        <v>578</v>
      </c>
      <c r="N112" s="687">
        <v>6.67</v>
      </c>
      <c r="O112" s="688"/>
      <c r="P112" s="511">
        <v>1088</v>
      </c>
      <c r="Q112" s="513"/>
      <c r="R112" s="512"/>
      <c r="S112" s="511">
        <v>1085</v>
      </c>
      <c r="T112" s="513"/>
      <c r="U112" s="512"/>
      <c r="V112" s="42"/>
      <c r="W112" s="87" t="s">
        <v>578</v>
      </c>
      <c r="X112" s="87">
        <v>3</v>
      </c>
    </row>
    <row r="113" spans="1:24" ht="18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557" t="s">
        <v>563</v>
      </c>
      <c r="U113" s="557"/>
      <c r="V113" s="557"/>
      <c r="W113" s="557"/>
      <c r="X113" s="557"/>
    </row>
    <row r="114" ht="18" customHeight="1"/>
    <row r="115" ht="18" customHeight="1"/>
    <row r="116" spans="1:36" ht="18" thickBot="1">
      <c r="A116" s="622" t="s">
        <v>59</v>
      </c>
      <c r="B116" s="622"/>
      <c r="C116" s="622"/>
      <c r="D116" s="622"/>
      <c r="E116" s="622"/>
      <c r="F116" s="622"/>
      <c r="G116" s="622"/>
      <c r="H116" s="622"/>
      <c r="M116" s="650" t="s">
        <v>583</v>
      </c>
      <c r="N116" s="650"/>
      <c r="O116" s="650"/>
      <c r="P116" s="650"/>
      <c r="Q116" s="650"/>
      <c r="T116" s="622" t="s">
        <v>61</v>
      </c>
      <c r="U116" s="622"/>
      <c r="V116" s="622"/>
      <c r="W116" s="622"/>
      <c r="AC116" s="41" t="s">
        <v>861</v>
      </c>
      <c r="AD116" s="41"/>
      <c r="AE116" s="41"/>
      <c r="AF116" s="41"/>
      <c r="AG116" s="41"/>
      <c r="AH116" s="41"/>
      <c r="AI116" s="41"/>
      <c r="AJ116" s="41"/>
    </row>
    <row r="117" spans="1:36" ht="19.5" customHeight="1">
      <c r="A117" s="554" t="s">
        <v>579</v>
      </c>
      <c r="B117" s="562"/>
      <c r="C117" s="562"/>
      <c r="D117" s="562" t="s">
        <v>0</v>
      </c>
      <c r="E117" s="562"/>
      <c r="F117" s="562" t="s">
        <v>580</v>
      </c>
      <c r="G117" s="562"/>
      <c r="H117" s="562"/>
      <c r="I117" s="562"/>
      <c r="J117" s="562"/>
      <c r="K117" s="562"/>
      <c r="L117" s="588" t="s">
        <v>581</v>
      </c>
      <c r="M117" s="588"/>
      <c r="N117" s="588"/>
      <c r="O117" s="645" t="s">
        <v>662</v>
      </c>
      <c r="P117" s="646"/>
      <c r="Q117" s="646"/>
      <c r="T117" s="554" t="s">
        <v>584</v>
      </c>
      <c r="U117" s="562"/>
      <c r="V117" s="562"/>
      <c r="W117" s="562" t="s">
        <v>585</v>
      </c>
      <c r="X117" s="562"/>
      <c r="Y117" s="562"/>
      <c r="Z117" s="562"/>
      <c r="AA117" s="562"/>
      <c r="AB117" s="562"/>
      <c r="AC117" s="562" t="s">
        <v>586</v>
      </c>
      <c r="AD117" s="562"/>
      <c r="AE117" s="562"/>
      <c r="AF117" s="562"/>
      <c r="AG117" s="562"/>
      <c r="AH117" s="562"/>
      <c r="AI117" s="588" t="s">
        <v>587</v>
      </c>
      <c r="AJ117" s="589"/>
    </row>
    <row r="118" spans="1:36" ht="19.5" customHeight="1">
      <c r="A118" s="575"/>
      <c r="B118" s="509"/>
      <c r="C118" s="509"/>
      <c r="D118" s="509"/>
      <c r="E118" s="509"/>
      <c r="F118" s="509" t="s">
        <v>82</v>
      </c>
      <c r="G118" s="509"/>
      <c r="H118" s="509" t="s">
        <v>112</v>
      </c>
      <c r="I118" s="509"/>
      <c r="J118" s="509" t="s">
        <v>113</v>
      </c>
      <c r="K118" s="510"/>
      <c r="L118" s="590" t="s">
        <v>582</v>
      </c>
      <c r="M118" s="591"/>
      <c r="N118" s="591"/>
      <c r="O118" s="647"/>
      <c r="P118" s="648"/>
      <c r="Q118" s="648"/>
      <c r="T118" s="575"/>
      <c r="U118" s="509"/>
      <c r="V118" s="509"/>
      <c r="W118" s="509" t="s">
        <v>588</v>
      </c>
      <c r="X118" s="509"/>
      <c r="Y118" s="509" t="s">
        <v>589</v>
      </c>
      <c r="Z118" s="509"/>
      <c r="AA118" s="509" t="s">
        <v>590</v>
      </c>
      <c r="AB118" s="509"/>
      <c r="AC118" s="509" t="s">
        <v>591</v>
      </c>
      <c r="AD118" s="509"/>
      <c r="AE118" s="509" t="s">
        <v>592</v>
      </c>
      <c r="AF118" s="509"/>
      <c r="AG118" s="509" t="s">
        <v>590</v>
      </c>
      <c r="AH118" s="510"/>
      <c r="AI118" s="590" t="s">
        <v>593</v>
      </c>
      <c r="AJ118" s="591"/>
    </row>
    <row r="119" spans="1:36" ht="19.5" customHeight="1">
      <c r="A119" s="82"/>
      <c r="B119" s="82"/>
      <c r="C119" s="88"/>
      <c r="D119" s="81"/>
      <c r="E119" s="88"/>
      <c r="F119" s="81"/>
      <c r="G119" s="83" t="s">
        <v>145</v>
      </c>
      <c r="H119" s="81"/>
      <c r="I119" s="83" t="s">
        <v>145</v>
      </c>
      <c r="J119" s="81"/>
      <c r="K119" s="83" t="s">
        <v>145</v>
      </c>
      <c r="L119" s="36"/>
      <c r="M119" s="40"/>
      <c r="N119" s="35" t="s">
        <v>145</v>
      </c>
      <c r="O119" s="36"/>
      <c r="P119" s="40"/>
      <c r="Q119" s="34" t="s">
        <v>145</v>
      </c>
      <c r="T119" s="82"/>
      <c r="U119" s="82"/>
      <c r="V119" s="88"/>
      <c r="W119" s="30"/>
      <c r="X119" s="39" t="s">
        <v>145</v>
      </c>
      <c r="Y119" s="81"/>
      <c r="Z119" s="83" t="s">
        <v>145</v>
      </c>
      <c r="AA119" s="30"/>
      <c r="AB119" s="39" t="s">
        <v>145</v>
      </c>
      <c r="AC119" s="81"/>
      <c r="AD119" s="83" t="s">
        <v>145</v>
      </c>
      <c r="AE119" s="30"/>
      <c r="AF119" s="39" t="s">
        <v>145</v>
      </c>
      <c r="AG119" s="81"/>
      <c r="AH119" s="83" t="s">
        <v>145</v>
      </c>
      <c r="AI119" s="30"/>
      <c r="AJ119" s="39" t="s">
        <v>145</v>
      </c>
    </row>
    <row r="120" spans="1:36" ht="19.5" customHeight="1">
      <c r="A120" s="327" t="s">
        <v>656</v>
      </c>
      <c r="B120" s="327"/>
      <c r="C120" s="558"/>
      <c r="D120" s="530">
        <v>1314</v>
      </c>
      <c r="E120" s="530"/>
      <c r="F120" s="530">
        <v>8156</v>
      </c>
      <c r="G120" s="530"/>
      <c r="H120" s="530">
        <v>4154</v>
      </c>
      <c r="I120" s="530"/>
      <c r="J120" s="530">
        <v>4002</v>
      </c>
      <c r="K120" s="530"/>
      <c r="L120" s="382">
        <v>38.5</v>
      </c>
      <c r="M120" s="382"/>
      <c r="N120" s="382"/>
      <c r="O120" s="382">
        <v>6.2</v>
      </c>
      <c r="P120" s="382"/>
      <c r="Q120" s="383"/>
      <c r="T120" s="558" t="s">
        <v>866</v>
      </c>
      <c r="U120" s="372"/>
      <c r="V120" s="372"/>
      <c r="W120" s="30"/>
      <c r="X120" s="30">
        <v>42</v>
      </c>
      <c r="Y120" s="36"/>
      <c r="Z120" s="37">
        <v>46</v>
      </c>
      <c r="AA120" s="30" t="s">
        <v>813</v>
      </c>
      <c r="AB120" s="30">
        <v>4</v>
      </c>
      <c r="AC120" s="36"/>
      <c r="AD120" s="37">
        <v>149</v>
      </c>
      <c r="AE120" s="30"/>
      <c r="AF120" s="30">
        <v>129</v>
      </c>
      <c r="AG120" s="38"/>
      <c r="AH120" s="37">
        <v>20</v>
      </c>
      <c r="AI120" s="39"/>
      <c r="AJ120" s="30">
        <v>16</v>
      </c>
    </row>
    <row r="121" spans="1:36" ht="19.5" customHeight="1">
      <c r="A121" s="327" t="s">
        <v>654</v>
      </c>
      <c r="B121" s="327"/>
      <c r="C121" s="558"/>
      <c r="D121" s="505" t="s">
        <v>660</v>
      </c>
      <c r="E121" s="506"/>
      <c r="F121" s="530">
        <v>7830</v>
      </c>
      <c r="G121" s="530"/>
      <c r="H121" s="530">
        <v>4049</v>
      </c>
      <c r="I121" s="530"/>
      <c r="J121" s="530">
        <v>3781</v>
      </c>
      <c r="K121" s="530"/>
      <c r="L121" s="587">
        <v>37</v>
      </c>
      <c r="M121" s="587"/>
      <c r="N121" s="587"/>
      <c r="O121" s="326" t="s">
        <v>660</v>
      </c>
      <c r="P121" s="327"/>
      <c r="Q121" s="327"/>
      <c r="T121" s="558" t="s">
        <v>820</v>
      </c>
      <c r="U121" s="372"/>
      <c r="V121" s="372"/>
      <c r="W121" s="30"/>
      <c r="X121" s="30">
        <v>57</v>
      </c>
      <c r="Y121" s="36"/>
      <c r="Z121" s="37">
        <v>42</v>
      </c>
      <c r="AA121" s="30"/>
      <c r="AB121" s="30">
        <v>15</v>
      </c>
      <c r="AC121" s="36"/>
      <c r="AD121" s="37">
        <v>131</v>
      </c>
      <c r="AE121" s="30"/>
      <c r="AF121" s="30">
        <v>155</v>
      </c>
      <c r="AG121" s="38" t="s">
        <v>813</v>
      </c>
      <c r="AH121" s="37">
        <v>24</v>
      </c>
      <c r="AI121" s="38" t="s">
        <v>813</v>
      </c>
      <c r="AJ121" s="30">
        <v>9</v>
      </c>
    </row>
    <row r="122" spans="1:36" ht="19.5" customHeight="1">
      <c r="A122" s="327" t="s">
        <v>655</v>
      </c>
      <c r="B122" s="327"/>
      <c r="C122" s="558"/>
      <c r="D122" s="530">
        <v>1180</v>
      </c>
      <c r="E122" s="530"/>
      <c r="F122" s="530">
        <v>7486</v>
      </c>
      <c r="G122" s="530"/>
      <c r="H122" s="530">
        <v>3789</v>
      </c>
      <c r="I122" s="530"/>
      <c r="J122" s="530">
        <v>3697</v>
      </c>
      <c r="K122" s="530"/>
      <c r="L122" s="382">
        <v>35.3</v>
      </c>
      <c r="M122" s="382"/>
      <c r="N122" s="382"/>
      <c r="O122" s="326">
        <v>6.3</v>
      </c>
      <c r="P122" s="327"/>
      <c r="Q122" s="327"/>
      <c r="T122" s="558" t="s">
        <v>64</v>
      </c>
      <c r="U122" s="372"/>
      <c r="V122" s="372"/>
      <c r="W122" s="30"/>
      <c r="X122" s="30">
        <v>57</v>
      </c>
      <c r="Y122" s="36"/>
      <c r="Z122" s="37">
        <v>42</v>
      </c>
      <c r="AA122" s="30"/>
      <c r="AB122" s="30">
        <v>15</v>
      </c>
      <c r="AC122" s="36"/>
      <c r="AD122" s="37">
        <v>131</v>
      </c>
      <c r="AE122" s="30"/>
      <c r="AF122" s="30">
        <v>154</v>
      </c>
      <c r="AG122" s="38" t="s">
        <v>813</v>
      </c>
      <c r="AH122" s="37">
        <v>23</v>
      </c>
      <c r="AI122" s="38" t="s">
        <v>813</v>
      </c>
      <c r="AJ122" s="30">
        <v>8</v>
      </c>
    </row>
    <row r="123" spans="1:36" ht="19.5" customHeight="1">
      <c r="A123" s="327" t="s">
        <v>657</v>
      </c>
      <c r="B123" s="327"/>
      <c r="C123" s="558"/>
      <c r="D123" s="530">
        <v>1192</v>
      </c>
      <c r="E123" s="530"/>
      <c r="F123" s="530">
        <v>7535</v>
      </c>
      <c r="G123" s="530"/>
      <c r="H123" s="530">
        <v>3792</v>
      </c>
      <c r="I123" s="530"/>
      <c r="J123" s="530">
        <v>3743</v>
      </c>
      <c r="K123" s="530"/>
      <c r="L123" s="382">
        <v>35.6</v>
      </c>
      <c r="M123" s="382"/>
      <c r="N123" s="382"/>
      <c r="O123" s="382">
        <v>6.3</v>
      </c>
      <c r="P123" s="382"/>
      <c r="Q123" s="383"/>
      <c r="T123" s="558" t="s">
        <v>65</v>
      </c>
      <c r="U123" s="372"/>
      <c r="V123" s="372"/>
      <c r="W123" s="30"/>
      <c r="X123" s="30">
        <v>55</v>
      </c>
      <c r="Y123" s="36"/>
      <c r="Z123" s="37">
        <v>51</v>
      </c>
      <c r="AA123" s="39"/>
      <c r="AB123" s="30">
        <v>4</v>
      </c>
      <c r="AC123" s="36"/>
      <c r="AD123" s="37">
        <v>108</v>
      </c>
      <c r="AE123" s="30"/>
      <c r="AF123" s="30">
        <v>163</v>
      </c>
      <c r="AG123" s="36" t="s">
        <v>813</v>
      </c>
      <c r="AH123" s="37">
        <v>55</v>
      </c>
      <c r="AI123" s="30" t="s">
        <v>813</v>
      </c>
      <c r="AJ123" s="30">
        <v>51</v>
      </c>
    </row>
    <row r="124" spans="1:36" ht="19.5" customHeight="1">
      <c r="A124" s="327" t="s">
        <v>271</v>
      </c>
      <c r="B124" s="327"/>
      <c r="C124" s="558"/>
      <c r="D124" s="530">
        <v>1161</v>
      </c>
      <c r="E124" s="530"/>
      <c r="F124" s="530">
        <v>7797</v>
      </c>
      <c r="G124" s="530"/>
      <c r="H124" s="530">
        <v>3976</v>
      </c>
      <c r="I124" s="530"/>
      <c r="J124" s="530">
        <v>3821</v>
      </c>
      <c r="K124" s="530"/>
      <c r="L124" s="382">
        <v>36.8</v>
      </c>
      <c r="M124" s="382"/>
      <c r="N124" s="382"/>
      <c r="O124" s="382">
        <v>6.7</v>
      </c>
      <c r="P124" s="382"/>
      <c r="Q124" s="383"/>
      <c r="T124" s="558" t="s">
        <v>60</v>
      </c>
      <c r="U124" s="372"/>
      <c r="V124" s="372"/>
      <c r="W124" s="30"/>
      <c r="X124" s="30">
        <v>42</v>
      </c>
      <c r="Y124" s="36"/>
      <c r="Z124" s="37">
        <v>54</v>
      </c>
      <c r="AA124" s="30" t="s">
        <v>813</v>
      </c>
      <c r="AB124" s="30">
        <v>12</v>
      </c>
      <c r="AC124" s="36"/>
      <c r="AD124" s="37">
        <v>74</v>
      </c>
      <c r="AE124" s="30"/>
      <c r="AF124" s="30">
        <v>150</v>
      </c>
      <c r="AG124" s="38" t="s">
        <v>813</v>
      </c>
      <c r="AH124" s="37">
        <v>76</v>
      </c>
      <c r="AI124" s="39" t="s">
        <v>813</v>
      </c>
      <c r="AJ124" s="30">
        <v>88</v>
      </c>
    </row>
    <row r="125" spans="1:36" ht="19.5" customHeight="1">
      <c r="A125" s="327" t="s">
        <v>602</v>
      </c>
      <c r="B125" s="327"/>
      <c r="C125" s="558"/>
      <c r="D125" s="530">
        <v>1478</v>
      </c>
      <c r="E125" s="530"/>
      <c r="F125" s="530">
        <v>9022</v>
      </c>
      <c r="G125" s="530"/>
      <c r="H125" s="530">
        <v>4384</v>
      </c>
      <c r="I125" s="530"/>
      <c r="J125" s="530">
        <v>4638</v>
      </c>
      <c r="K125" s="530"/>
      <c r="L125" s="382">
        <v>42.6</v>
      </c>
      <c r="M125" s="382"/>
      <c r="N125" s="382"/>
      <c r="O125" s="382">
        <v>6.1</v>
      </c>
      <c r="P125" s="382"/>
      <c r="Q125" s="383"/>
      <c r="T125" s="558" t="s">
        <v>66</v>
      </c>
      <c r="U125" s="372"/>
      <c r="V125" s="372"/>
      <c r="W125" s="30"/>
      <c r="X125" s="30">
        <v>41</v>
      </c>
      <c r="Y125" s="36"/>
      <c r="Z125" s="37">
        <v>39</v>
      </c>
      <c r="AA125" s="30"/>
      <c r="AB125" s="30">
        <v>2</v>
      </c>
      <c r="AC125" s="36"/>
      <c r="AD125" s="37">
        <v>74</v>
      </c>
      <c r="AE125" s="30"/>
      <c r="AF125" s="30">
        <v>130</v>
      </c>
      <c r="AG125" s="38" t="s">
        <v>813</v>
      </c>
      <c r="AH125" s="37">
        <v>56</v>
      </c>
      <c r="AI125" s="39" t="s">
        <v>813</v>
      </c>
      <c r="AJ125" s="30">
        <v>54</v>
      </c>
    </row>
    <row r="126" spans="1:36" ht="19.5" customHeight="1">
      <c r="A126" s="327" t="s">
        <v>603</v>
      </c>
      <c r="B126" s="327"/>
      <c r="C126" s="558"/>
      <c r="D126" s="530">
        <v>1450</v>
      </c>
      <c r="E126" s="530"/>
      <c r="F126" s="530">
        <v>9015</v>
      </c>
      <c r="G126" s="530"/>
      <c r="H126" s="530">
        <v>4438</v>
      </c>
      <c r="I126" s="530"/>
      <c r="J126" s="530">
        <v>4577</v>
      </c>
      <c r="K126" s="530"/>
      <c r="L126" s="382">
        <v>42.5</v>
      </c>
      <c r="M126" s="382"/>
      <c r="N126" s="382"/>
      <c r="O126" s="587">
        <v>6.2</v>
      </c>
      <c r="P126" s="587"/>
      <c r="Q126" s="640"/>
      <c r="T126" s="558" t="s">
        <v>67</v>
      </c>
      <c r="U126" s="372"/>
      <c r="V126" s="372"/>
      <c r="W126" s="30"/>
      <c r="X126" s="30">
        <v>30</v>
      </c>
      <c r="Y126" s="36"/>
      <c r="Z126" s="37">
        <v>51</v>
      </c>
      <c r="AA126" s="30" t="s">
        <v>813</v>
      </c>
      <c r="AB126" s="30">
        <v>21</v>
      </c>
      <c r="AC126" s="36"/>
      <c r="AD126" s="37">
        <v>108</v>
      </c>
      <c r="AE126" s="30"/>
      <c r="AF126" s="30">
        <v>124</v>
      </c>
      <c r="AG126" s="38" t="s">
        <v>813</v>
      </c>
      <c r="AH126" s="37">
        <v>16</v>
      </c>
      <c r="AI126" s="39" t="s">
        <v>813</v>
      </c>
      <c r="AJ126" s="30">
        <v>37</v>
      </c>
    </row>
    <row r="127" spans="1:36" ht="19.5" customHeight="1">
      <c r="A127" s="327" t="s">
        <v>604</v>
      </c>
      <c r="B127" s="327"/>
      <c r="C127" s="558"/>
      <c r="D127" s="530">
        <v>1509</v>
      </c>
      <c r="E127" s="530"/>
      <c r="F127" s="530">
        <v>9044</v>
      </c>
      <c r="G127" s="530"/>
      <c r="H127" s="530">
        <v>4431</v>
      </c>
      <c r="I127" s="530"/>
      <c r="J127" s="530">
        <v>4613</v>
      </c>
      <c r="K127" s="530"/>
      <c r="L127" s="382">
        <v>42.7</v>
      </c>
      <c r="M127" s="382"/>
      <c r="N127" s="382"/>
      <c r="O127" s="587">
        <v>6</v>
      </c>
      <c r="P127" s="587"/>
      <c r="Q127" s="640"/>
      <c r="T127" s="558" t="s">
        <v>669</v>
      </c>
      <c r="U127" s="372"/>
      <c r="V127" s="372"/>
      <c r="W127" s="30"/>
      <c r="X127" s="30">
        <v>34</v>
      </c>
      <c r="Y127" s="36"/>
      <c r="Z127" s="37">
        <v>53</v>
      </c>
      <c r="AA127" s="39" t="s">
        <v>813</v>
      </c>
      <c r="AB127" s="30">
        <v>19</v>
      </c>
      <c r="AC127" s="36"/>
      <c r="AD127" s="37">
        <v>105</v>
      </c>
      <c r="AE127" s="30"/>
      <c r="AF127" s="30">
        <v>150</v>
      </c>
      <c r="AG127" s="38" t="s">
        <v>813</v>
      </c>
      <c r="AH127" s="37">
        <v>45</v>
      </c>
      <c r="AI127" s="39" t="s">
        <v>813</v>
      </c>
      <c r="AJ127" s="30">
        <v>64</v>
      </c>
    </row>
    <row r="128" spans="1:36" ht="19.5" customHeight="1">
      <c r="A128" s="327" t="s">
        <v>605</v>
      </c>
      <c r="B128" s="327"/>
      <c r="C128" s="558"/>
      <c r="D128" s="530">
        <v>1494</v>
      </c>
      <c r="E128" s="530"/>
      <c r="F128" s="530">
        <v>8434</v>
      </c>
      <c r="G128" s="530"/>
      <c r="H128" s="530">
        <v>4096</v>
      </c>
      <c r="I128" s="530"/>
      <c r="J128" s="530">
        <v>4338</v>
      </c>
      <c r="K128" s="530"/>
      <c r="L128" s="382">
        <v>39.8</v>
      </c>
      <c r="M128" s="382"/>
      <c r="N128" s="382"/>
      <c r="O128" s="382">
        <v>5.6</v>
      </c>
      <c r="P128" s="382"/>
      <c r="Q128" s="383"/>
      <c r="T128" s="558" t="s">
        <v>670</v>
      </c>
      <c r="U128" s="372"/>
      <c r="V128" s="372"/>
      <c r="W128" s="30"/>
      <c r="X128" s="30">
        <v>35</v>
      </c>
      <c r="Y128" s="36"/>
      <c r="Z128" s="37">
        <v>63</v>
      </c>
      <c r="AA128" s="30" t="s">
        <v>813</v>
      </c>
      <c r="AB128" s="30">
        <v>28</v>
      </c>
      <c r="AC128" s="36"/>
      <c r="AD128" s="37">
        <v>137</v>
      </c>
      <c r="AE128" s="30"/>
      <c r="AF128" s="30">
        <v>148</v>
      </c>
      <c r="AG128" s="38" t="s">
        <v>813</v>
      </c>
      <c r="AH128" s="37">
        <v>11</v>
      </c>
      <c r="AI128" s="39" t="s">
        <v>813</v>
      </c>
      <c r="AJ128" s="30">
        <v>39</v>
      </c>
    </row>
    <row r="129" spans="1:36" ht="19.5" customHeight="1">
      <c r="A129" s="327" t="s">
        <v>99</v>
      </c>
      <c r="B129" s="327"/>
      <c r="C129" s="558"/>
      <c r="D129" s="530">
        <v>1290</v>
      </c>
      <c r="E129" s="530"/>
      <c r="F129" s="530">
        <v>6897</v>
      </c>
      <c r="G129" s="530"/>
      <c r="H129" s="530">
        <v>3371</v>
      </c>
      <c r="I129" s="530"/>
      <c r="J129" s="530">
        <v>3526</v>
      </c>
      <c r="K129" s="530"/>
      <c r="L129" s="382">
        <v>32.6</v>
      </c>
      <c r="M129" s="382"/>
      <c r="N129" s="382"/>
      <c r="O129" s="587">
        <v>5.3</v>
      </c>
      <c r="P129" s="587"/>
      <c r="Q129" s="640"/>
      <c r="T129" s="558" t="s">
        <v>671</v>
      </c>
      <c r="U129" s="372"/>
      <c r="V129" s="372"/>
      <c r="W129" s="30"/>
      <c r="X129" s="30">
        <v>34</v>
      </c>
      <c r="Y129" s="36"/>
      <c r="Z129" s="37">
        <v>66</v>
      </c>
      <c r="AA129" s="39" t="s">
        <v>813</v>
      </c>
      <c r="AB129" s="30">
        <v>32</v>
      </c>
      <c r="AC129" s="36"/>
      <c r="AD129" s="37">
        <v>102</v>
      </c>
      <c r="AE129" s="30"/>
      <c r="AF129" s="30">
        <v>154</v>
      </c>
      <c r="AG129" s="38" t="s">
        <v>813</v>
      </c>
      <c r="AH129" s="37">
        <v>52</v>
      </c>
      <c r="AI129" s="39" t="s">
        <v>813</v>
      </c>
      <c r="AJ129" s="30">
        <v>84</v>
      </c>
    </row>
    <row r="130" spans="1:36" ht="19.5" customHeight="1">
      <c r="A130" s="327" t="s">
        <v>100</v>
      </c>
      <c r="B130" s="327"/>
      <c r="C130" s="558"/>
      <c r="D130" s="530">
        <v>1211</v>
      </c>
      <c r="E130" s="530"/>
      <c r="F130" s="530">
        <v>6080</v>
      </c>
      <c r="G130" s="530"/>
      <c r="H130" s="530">
        <v>2974</v>
      </c>
      <c r="I130" s="530"/>
      <c r="J130" s="530">
        <v>3106</v>
      </c>
      <c r="K130" s="530"/>
      <c r="L130" s="382">
        <v>28.7</v>
      </c>
      <c r="M130" s="382"/>
      <c r="N130" s="382"/>
      <c r="O130" s="587">
        <v>5</v>
      </c>
      <c r="P130" s="587"/>
      <c r="Q130" s="640"/>
      <c r="T130" s="558" t="s">
        <v>672</v>
      </c>
      <c r="U130" s="372"/>
      <c r="V130" s="372"/>
      <c r="W130" s="30"/>
      <c r="X130" s="30">
        <v>40</v>
      </c>
      <c r="Y130" s="36"/>
      <c r="Z130" s="37">
        <v>57</v>
      </c>
      <c r="AA130" s="39" t="s">
        <v>813</v>
      </c>
      <c r="AB130" s="30">
        <v>17</v>
      </c>
      <c r="AC130" s="36"/>
      <c r="AD130" s="37">
        <v>100</v>
      </c>
      <c r="AE130" s="30"/>
      <c r="AF130" s="30">
        <v>160</v>
      </c>
      <c r="AG130" s="38" t="s">
        <v>813</v>
      </c>
      <c r="AH130" s="37">
        <v>60</v>
      </c>
      <c r="AI130" s="39" t="s">
        <v>813</v>
      </c>
      <c r="AJ130" s="30">
        <v>77</v>
      </c>
    </row>
    <row r="131" spans="1:36" ht="19.5" customHeight="1">
      <c r="A131" s="327" t="s">
        <v>101</v>
      </c>
      <c r="B131" s="327"/>
      <c r="C131" s="558"/>
      <c r="D131" s="530">
        <v>1172</v>
      </c>
      <c r="E131" s="530"/>
      <c r="F131" s="530">
        <v>5598</v>
      </c>
      <c r="G131" s="530"/>
      <c r="H131" s="530">
        <v>2760</v>
      </c>
      <c r="I131" s="530"/>
      <c r="J131" s="530">
        <v>2838</v>
      </c>
      <c r="K131" s="530"/>
      <c r="L131" s="587">
        <v>26.4</v>
      </c>
      <c r="M131" s="587"/>
      <c r="N131" s="587"/>
      <c r="O131" s="382">
        <v>4.8</v>
      </c>
      <c r="P131" s="382"/>
      <c r="Q131" s="383"/>
      <c r="T131" s="558" t="s">
        <v>673</v>
      </c>
      <c r="U131" s="372"/>
      <c r="V131" s="372"/>
      <c r="W131" s="30"/>
      <c r="X131" s="30">
        <v>36</v>
      </c>
      <c r="Y131" s="36"/>
      <c r="Z131" s="37">
        <v>48</v>
      </c>
      <c r="AA131" s="39" t="s">
        <v>813</v>
      </c>
      <c r="AB131" s="30">
        <v>12</v>
      </c>
      <c r="AC131" s="36"/>
      <c r="AD131" s="37">
        <v>85</v>
      </c>
      <c r="AE131" s="30"/>
      <c r="AF131" s="30">
        <v>141</v>
      </c>
      <c r="AG131" s="38" t="s">
        <v>813</v>
      </c>
      <c r="AH131" s="37">
        <v>56</v>
      </c>
      <c r="AI131" s="39" t="s">
        <v>813</v>
      </c>
      <c r="AJ131" s="30">
        <v>68</v>
      </c>
    </row>
    <row r="132" spans="1:36" ht="19.5" customHeight="1">
      <c r="A132" s="327" t="s">
        <v>102</v>
      </c>
      <c r="B132" s="327"/>
      <c r="C132" s="558"/>
      <c r="D132" s="530">
        <v>1170</v>
      </c>
      <c r="E132" s="530"/>
      <c r="F132" s="530">
        <v>5301</v>
      </c>
      <c r="G132" s="530"/>
      <c r="H132" s="530">
        <v>2615</v>
      </c>
      <c r="I132" s="530"/>
      <c r="J132" s="530">
        <v>2686</v>
      </c>
      <c r="K132" s="530"/>
      <c r="L132" s="587">
        <v>25</v>
      </c>
      <c r="M132" s="587"/>
      <c r="N132" s="587"/>
      <c r="O132" s="382">
        <v>4.5</v>
      </c>
      <c r="P132" s="382"/>
      <c r="Q132" s="383"/>
      <c r="T132" s="558" t="s">
        <v>674</v>
      </c>
      <c r="U132" s="372"/>
      <c r="V132" s="372"/>
      <c r="W132" s="30"/>
      <c r="X132" s="30">
        <v>42</v>
      </c>
      <c r="Y132" s="36"/>
      <c r="Z132" s="37">
        <v>72</v>
      </c>
      <c r="AA132" s="39" t="s">
        <v>813</v>
      </c>
      <c r="AB132" s="30">
        <v>30</v>
      </c>
      <c r="AC132" s="36"/>
      <c r="AD132" s="37">
        <v>88</v>
      </c>
      <c r="AE132" s="30"/>
      <c r="AF132" s="30">
        <v>141</v>
      </c>
      <c r="AG132" s="38" t="s">
        <v>813</v>
      </c>
      <c r="AH132" s="37">
        <v>53</v>
      </c>
      <c r="AI132" s="39" t="s">
        <v>813</v>
      </c>
      <c r="AJ132" s="30">
        <v>83</v>
      </c>
    </row>
    <row r="133" spans="1:36" ht="19.5" customHeight="1">
      <c r="A133" s="327" t="s">
        <v>103</v>
      </c>
      <c r="B133" s="327"/>
      <c r="C133" s="558"/>
      <c r="D133" s="530">
        <v>1135</v>
      </c>
      <c r="E133" s="530"/>
      <c r="F133" s="530">
        <v>5203</v>
      </c>
      <c r="G133" s="530"/>
      <c r="H133" s="530">
        <v>2561</v>
      </c>
      <c r="I133" s="530"/>
      <c r="J133" s="530">
        <v>2642</v>
      </c>
      <c r="K133" s="530"/>
      <c r="L133" s="382">
        <v>24.6</v>
      </c>
      <c r="M133" s="382"/>
      <c r="N133" s="382"/>
      <c r="O133" s="382">
        <v>4.6</v>
      </c>
      <c r="P133" s="382"/>
      <c r="Q133" s="383"/>
      <c r="T133" s="558" t="s">
        <v>675</v>
      </c>
      <c r="U133" s="372"/>
      <c r="V133" s="372"/>
      <c r="W133" s="30"/>
      <c r="X133" s="30">
        <v>33</v>
      </c>
      <c r="Y133" s="36"/>
      <c r="Z133" s="37">
        <v>49</v>
      </c>
      <c r="AA133" s="39" t="s">
        <v>813</v>
      </c>
      <c r="AB133" s="30">
        <v>16</v>
      </c>
      <c r="AC133" s="36"/>
      <c r="AD133" s="37">
        <v>90</v>
      </c>
      <c r="AE133" s="30"/>
      <c r="AF133" s="30">
        <v>121</v>
      </c>
      <c r="AG133" s="38" t="s">
        <v>813</v>
      </c>
      <c r="AH133" s="37">
        <v>31</v>
      </c>
      <c r="AI133" s="39" t="s">
        <v>813</v>
      </c>
      <c r="AJ133" s="30">
        <v>47</v>
      </c>
    </row>
    <row r="134" spans="1:36" ht="19.5" customHeight="1">
      <c r="A134" s="327" t="s">
        <v>107</v>
      </c>
      <c r="B134" s="327"/>
      <c r="C134" s="558"/>
      <c r="D134" s="530">
        <v>1106</v>
      </c>
      <c r="E134" s="530"/>
      <c r="F134" s="530">
        <v>4982</v>
      </c>
      <c r="G134" s="530"/>
      <c r="H134" s="530">
        <v>2419</v>
      </c>
      <c r="I134" s="530"/>
      <c r="J134" s="530">
        <v>2563</v>
      </c>
      <c r="K134" s="530"/>
      <c r="L134" s="587">
        <v>23.5</v>
      </c>
      <c r="M134" s="587"/>
      <c r="N134" s="587"/>
      <c r="O134" s="382">
        <v>4.5</v>
      </c>
      <c r="P134" s="382"/>
      <c r="Q134" s="383"/>
      <c r="T134" s="558" t="s">
        <v>810</v>
      </c>
      <c r="U134" s="372"/>
      <c r="V134" s="372"/>
      <c r="W134" s="30"/>
      <c r="X134" s="30">
        <v>25</v>
      </c>
      <c r="Y134" s="36"/>
      <c r="Z134" s="37">
        <v>60</v>
      </c>
      <c r="AA134" s="39" t="s">
        <v>813</v>
      </c>
      <c r="AB134" s="30">
        <v>35</v>
      </c>
      <c r="AC134" s="36"/>
      <c r="AD134" s="37">
        <v>70</v>
      </c>
      <c r="AE134" s="30"/>
      <c r="AF134" s="30">
        <v>121</v>
      </c>
      <c r="AG134" s="38" t="s">
        <v>813</v>
      </c>
      <c r="AH134" s="37">
        <v>51</v>
      </c>
      <c r="AI134" s="39" t="s">
        <v>813</v>
      </c>
      <c r="AJ134" s="30">
        <v>86</v>
      </c>
    </row>
    <row r="135" spans="1:36" ht="19.5" customHeight="1">
      <c r="A135" s="327" t="s">
        <v>105</v>
      </c>
      <c r="B135" s="327"/>
      <c r="C135" s="558"/>
      <c r="D135" s="530">
        <v>1096</v>
      </c>
      <c r="E135" s="530"/>
      <c r="F135" s="530">
        <v>4863</v>
      </c>
      <c r="G135" s="530"/>
      <c r="H135" s="530">
        <v>2343</v>
      </c>
      <c r="I135" s="530"/>
      <c r="J135" s="530">
        <v>2520</v>
      </c>
      <c r="K135" s="530"/>
      <c r="L135" s="587">
        <v>23</v>
      </c>
      <c r="M135" s="587"/>
      <c r="N135" s="587"/>
      <c r="O135" s="382">
        <v>4.4</v>
      </c>
      <c r="P135" s="382"/>
      <c r="Q135" s="383"/>
      <c r="T135" s="558" t="s">
        <v>845</v>
      </c>
      <c r="U135" s="372"/>
      <c r="V135" s="372"/>
      <c r="W135" s="36"/>
      <c r="X135" s="40">
        <v>28</v>
      </c>
      <c r="Y135" s="36"/>
      <c r="Z135" s="37">
        <v>69</v>
      </c>
      <c r="AA135" s="34" t="s">
        <v>813</v>
      </c>
      <c r="AB135" s="34">
        <v>41</v>
      </c>
      <c r="AC135" s="38"/>
      <c r="AD135" s="35">
        <v>69</v>
      </c>
      <c r="AE135" s="34"/>
      <c r="AF135" s="34">
        <v>142</v>
      </c>
      <c r="AG135" s="38" t="s">
        <v>813</v>
      </c>
      <c r="AH135" s="35">
        <v>73</v>
      </c>
      <c r="AI135" s="34" t="s">
        <v>813</v>
      </c>
      <c r="AJ135" s="34">
        <v>114</v>
      </c>
    </row>
    <row r="136" spans="1:36" ht="19.5" customHeight="1">
      <c r="A136" s="327" t="s">
        <v>106</v>
      </c>
      <c r="B136" s="327"/>
      <c r="C136" s="558"/>
      <c r="D136" s="700">
        <v>1088</v>
      </c>
      <c r="E136" s="700"/>
      <c r="F136" s="700">
        <v>4528</v>
      </c>
      <c r="G136" s="700"/>
      <c r="H136" s="700">
        <v>2175</v>
      </c>
      <c r="I136" s="700"/>
      <c r="J136" s="700">
        <v>2353</v>
      </c>
      <c r="K136" s="700"/>
      <c r="L136" s="587">
        <v>21.4</v>
      </c>
      <c r="M136" s="587"/>
      <c r="N136" s="587"/>
      <c r="O136" s="372">
        <v>4.2</v>
      </c>
      <c r="P136" s="372"/>
      <c r="Q136" s="326"/>
      <c r="R136" s="24"/>
      <c r="S136" s="24"/>
      <c r="T136" s="327" t="s">
        <v>860</v>
      </c>
      <c r="U136" s="327"/>
      <c r="V136" s="558"/>
      <c r="W136" s="40"/>
      <c r="X136" s="40">
        <v>21</v>
      </c>
      <c r="Y136" s="36"/>
      <c r="Z136" s="37">
        <v>73</v>
      </c>
      <c r="AA136" s="34" t="s">
        <v>813</v>
      </c>
      <c r="AB136" s="34">
        <v>52</v>
      </c>
      <c r="AC136" s="38"/>
      <c r="AD136" s="35">
        <v>76</v>
      </c>
      <c r="AE136" s="34"/>
      <c r="AF136" s="34">
        <v>121</v>
      </c>
      <c r="AG136" s="38" t="s">
        <v>813</v>
      </c>
      <c r="AH136" s="35">
        <v>45</v>
      </c>
      <c r="AI136" s="34" t="s">
        <v>813</v>
      </c>
      <c r="AJ136" s="34">
        <v>97</v>
      </c>
    </row>
    <row r="137" spans="1:36" ht="19.5" customHeight="1" thickBot="1">
      <c r="A137" s="701" t="s">
        <v>687</v>
      </c>
      <c r="B137" s="701"/>
      <c r="C137" s="563"/>
      <c r="D137" s="649">
        <v>1085</v>
      </c>
      <c r="E137" s="649"/>
      <c r="F137" s="649">
        <v>4226</v>
      </c>
      <c r="G137" s="649"/>
      <c r="H137" s="649">
        <v>1991</v>
      </c>
      <c r="I137" s="649"/>
      <c r="J137" s="649">
        <v>2235</v>
      </c>
      <c r="K137" s="649"/>
      <c r="L137" s="641">
        <v>20</v>
      </c>
      <c r="M137" s="641"/>
      <c r="N137" s="641"/>
      <c r="O137" s="814">
        <v>3.9</v>
      </c>
      <c r="P137" s="814"/>
      <c r="Q137" s="815"/>
      <c r="T137" s="701" t="s">
        <v>867</v>
      </c>
      <c r="U137" s="701"/>
      <c r="V137" s="563"/>
      <c r="W137" s="41"/>
      <c r="X137" s="41">
        <v>28</v>
      </c>
      <c r="Y137" s="42"/>
      <c r="Z137" s="43">
        <v>67</v>
      </c>
      <c r="AA137" s="32" t="s">
        <v>874</v>
      </c>
      <c r="AB137" s="32">
        <v>39</v>
      </c>
      <c r="AC137" s="44"/>
      <c r="AD137" s="33">
        <v>78</v>
      </c>
      <c r="AE137" s="32"/>
      <c r="AF137" s="32">
        <v>125</v>
      </c>
      <c r="AG137" s="44" t="s">
        <v>574</v>
      </c>
      <c r="AH137" s="33">
        <v>47</v>
      </c>
      <c r="AI137" s="32" t="s">
        <v>574</v>
      </c>
      <c r="AJ137" s="32">
        <v>86</v>
      </c>
    </row>
    <row r="138" spans="1:36" ht="19.5" customHeight="1">
      <c r="A138" s="170" t="s">
        <v>661</v>
      </c>
      <c r="B138" s="170"/>
      <c r="C138" s="170"/>
      <c r="D138" s="170"/>
      <c r="E138" s="170"/>
      <c r="F138" s="170"/>
      <c r="G138" s="170"/>
      <c r="H138" s="170"/>
      <c r="I138" s="170"/>
      <c r="J138" s="557" t="s">
        <v>838</v>
      </c>
      <c r="K138" s="557"/>
      <c r="L138" s="557"/>
      <c r="M138" s="557"/>
      <c r="N138" s="557"/>
      <c r="O138" s="557"/>
      <c r="P138" s="557"/>
      <c r="Q138" s="557"/>
      <c r="AB138" s="766" t="s">
        <v>517</v>
      </c>
      <c r="AC138" s="766"/>
      <c r="AD138" s="766"/>
      <c r="AE138" s="766"/>
      <c r="AF138" s="766"/>
      <c r="AG138" s="766"/>
      <c r="AH138" s="766"/>
      <c r="AI138" s="766"/>
      <c r="AJ138" s="766"/>
    </row>
    <row r="140" spans="1:37" ht="18" thickBot="1">
      <c r="A140" s="622" t="s">
        <v>24</v>
      </c>
      <c r="B140" s="622"/>
      <c r="C140" s="622"/>
      <c r="D140" s="622"/>
      <c r="E140" s="622"/>
      <c r="F140" s="622"/>
      <c r="G140" s="622"/>
      <c r="H140" s="622"/>
      <c r="AF140" s="376" t="s">
        <v>79</v>
      </c>
      <c r="AG140" s="376"/>
      <c r="AH140" s="376"/>
      <c r="AI140" s="376"/>
      <c r="AJ140" s="376"/>
      <c r="AK140" s="376"/>
    </row>
    <row r="141" spans="1:38" ht="20.25" customHeight="1">
      <c r="A141" s="694"/>
      <c r="B141" s="695"/>
      <c r="C141" s="552" t="s">
        <v>803</v>
      </c>
      <c r="D141" s="553"/>
      <c r="E141" s="553"/>
      <c r="F141" s="554"/>
      <c r="G141" s="642" t="s">
        <v>839</v>
      </c>
      <c r="H141" s="643"/>
      <c r="I141" s="643"/>
      <c r="J141" s="644"/>
      <c r="K141" s="642" t="s">
        <v>804</v>
      </c>
      <c r="L141" s="643"/>
      <c r="M141" s="643"/>
      <c r="N141" s="644"/>
      <c r="O141" s="642" t="s">
        <v>805</v>
      </c>
      <c r="P141" s="643"/>
      <c r="Q141" s="643"/>
      <c r="R141" s="644"/>
      <c r="S141" s="642" t="s">
        <v>806</v>
      </c>
      <c r="T141" s="643"/>
      <c r="U141" s="643"/>
      <c r="V141" s="644"/>
      <c r="W141" s="642" t="s">
        <v>807</v>
      </c>
      <c r="X141" s="643"/>
      <c r="Y141" s="643"/>
      <c r="Z141" s="644"/>
      <c r="AA141" s="642" t="s">
        <v>840</v>
      </c>
      <c r="AB141" s="643"/>
      <c r="AC141" s="643"/>
      <c r="AD141" s="644"/>
      <c r="AE141" s="642" t="s">
        <v>841</v>
      </c>
      <c r="AF141" s="643"/>
      <c r="AG141" s="643"/>
      <c r="AH141" s="643"/>
      <c r="AI141" s="642" t="s">
        <v>876</v>
      </c>
      <c r="AJ141" s="643"/>
      <c r="AK141" s="643"/>
      <c r="AL141" s="820"/>
    </row>
    <row r="142" spans="1:38" ht="20.25" customHeight="1" thickBot="1">
      <c r="A142" s="696"/>
      <c r="B142" s="697"/>
      <c r="C142" s="573" t="s">
        <v>808</v>
      </c>
      <c r="D142" s="574"/>
      <c r="E142" s="573" t="s">
        <v>809</v>
      </c>
      <c r="F142" s="574"/>
      <c r="G142" s="573" t="s">
        <v>808</v>
      </c>
      <c r="H142" s="574"/>
      <c r="I142" s="573" t="s">
        <v>809</v>
      </c>
      <c r="J142" s="574"/>
      <c r="K142" s="573" t="s">
        <v>808</v>
      </c>
      <c r="L142" s="574"/>
      <c r="M142" s="573" t="s">
        <v>809</v>
      </c>
      <c r="N142" s="574"/>
      <c r="O142" s="573" t="s">
        <v>808</v>
      </c>
      <c r="P142" s="574"/>
      <c r="Q142" s="573" t="s">
        <v>809</v>
      </c>
      <c r="R142" s="574"/>
      <c r="S142" s="573" t="s">
        <v>808</v>
      </c>
      <c r="T142" s="574"/>
      <c r="U142" s="573" t="s">
        <v>809</v>
      </c>
      <c r="V142" s="574"/>
      <c r="W142" s="573" t="s">
        <v>808</v>
      </c>
      <c r="X142" s="574"/>
      <c r="Y142" s="573" t="s">
        <v>809</v>
      </c>
      <c r="Z142" s="574"/>
      <c r="AA142" s="573" t="s">
        <v>808</v>
      </c>
      <c r="AB142" s="574"/>
      <c r="AC142" s="573" t="s">
        <v>809</v>
      </c>
      <c r="AD142" s="574"/>
      <c r="AE142" s="632" t="s">
        <v>808</v>
      </c>
      <c r="AF142" s="632"/>
      <c r="AG142" s="632" t="s">
        <v>1</v>
      </c>
      <c r="AH142" s="573"/>
      <c r="AI142" s="632" t="s">
        <v>0</v>
      </c>
      <c r="AJ142" s="632"/>
      <c r="AK142" s="632" t="s">
        <v>1</v>
      </c>
      <c r="AL142" s="821"/>
    </row>
    <row r="143" spans="1:38" ht="20.25" customHeight="1">
      <c r="A143" s="690" t="s">
        <v>76</v>
      </c>
      <c r="B143" s="691"/>
      <c r="C143" s="341">
        <v>34</v>
      </c>
      <c r="D143" s="342"/>
      <c r="E143" s="341">
        <v>130</v>
      </c>
      <c r="F143" s="342"/>
      <c r="G143" s="341">
        <v>34</v>
      </c>
      <c r="H143" s="342"/>
      <c r="I143" s="341">
        <v>133</v>
      </c>
      <c r="J143" s="342"/>
      <c r="K143" s="341">
        <v>34</v>
      </c>
      <c r="L143" s="342"/>
      <c r="M143" s="341">
        <v>135</v>
      </c>
      <c r="N143" s="342"/>
      <c r="O143" s="341">
        <v>34</v>
      </c>
      <c r="P143" s="342"/>
      <c r="Q143" s="341">
        <v>139</v>
      </c>
      <c r="R143" s="342"/>
      <c r="S143" s="341">
        <v>33</v>
      </c>
      <c r="T143" s="342"/>
      <c r="U143" s="341">
        <v>139</v>
      </c>
      <c r="V143" s="342"/>
      <c r="W143" s="341">
        <v>32</v>
      </c>
      <c r="X143" s="342"/>
      <c r="Y143" s="341">
        <v>132</v>
      </c>
      <c r="Z143" s="342"/>
      <c r="AA143" s="341">
        <v>32</v>
      </c>
      <c r="AB143" s="342"/>
      <c r="AC143" s="341">
        <v>132</v>
      </c>
      <c r="AD143" s="342"/>
      <c r="AE143" s="536">
        <v>30</v>
      </c>
      <c r="AF143" s="536"/>
      <c r="AG143" s="536">
        <v>123</v>
      </c>
      <c r="AH143" s="537"/>
      <c r="AI143" s="536">
        <v>31</v>
      </c>
      <c r="AJ143" s="536"/>
      <c r="AK143" s="536">
        <v>120</v>
      </c>
      <c r="AL143" s="822"/>
    </row>
    <row r="144" spans="1:38" ht="20.25" customHeight="1">
      <c r="A144" s="692" t="s">
        <v>77</v>
      </c>
      <c r="B144" s="693"/>
      <c r="C144" s="581">
        <v>22</v>
      </c>
      <c r="D144" s="582"/>
      <c r="E144" s="581">
        <v>99</v>
      </c>
      <c r="F144" s="582"/>
      <c r="G144" s="581">
        <v>21</v>
      </c>
      <c r="H144" s="582"/>
      <c r="I144" s="581">
        <v>92</v>
      </c>
      <c r="J144" s="582"/>
      <c r="K144" s="581">
        <v>21</v>
      </c>
      <c r="L144" s="582"/>
      <c r="M144" s="581">
        <v>89</v>
      </c>
      <c r="N144" s="582"/>
      <c r="O144" s="581">
        <v>21</v>
      </c>
      <c r="P144" s="582"/>
      <c r="Q144" s="581">
        <v>90</v>
      </c>
      <c r="R144" s="582"/>
      <c r="S144" s="581">
        <v>21</v>
      </c>
      <c r="T144" s="582"/>
      <c r="U144" s="581">
        <v>85</v>
      </c>
      <c r="V144" s="582"/>
      <c r="W144" s="581">
        <v>21</v>
      </c>
      <c r="X144" s="582"/>
      <c r="Y144" s="581">
        <v>82</v>
      </c>
      <c r="Z144" s="582"/>
      <c r="AA144" s="581">
        <v>22</v>
      </c>
      <c r="AB144" s="582"/>
      <c r="AC144" s="581">
        <v>82</v>
      </c>
      <c r="AD144" s="582"/>
      <c r="AE144" s="534">
        <v>23</v>
      </c>
      <c r="AF144" s="534"/>
      <c r="AG144" s="534">
        <v>82</v>
      </c>
      <c r="AH144" s="535"/>
      <c r="AI144" s="534">
        <v>23</v>
      </c>
      <c r="AJ144" s="534"/>
      <c r="AK144" s="534">
        <v>77</v>
      </c>
      <c r="AL144" s="825"/>
    </row>
    <row r="145" spans="1:38" ht="20.25" customHeight="1">
      <c r="A145" s="692" t="s">
        <v>2</v>
      </c>
      <c r="B145" s="693"/>
      <c r="C145" s="581">
        <v>168</v>
      </c>
      <c r="D145" s="582"/>
      <c r="E145" s="581">
        <v>491</v>
      </c>
      <c r="F145" s="582"/>
      <c r="G145" s="581">
        <v>166</v>
      </c>
      <c r="H145" s="582"/>
      <c r="I145" s="581">
        <v>486</v>
      </c>
      <c r="J145" s="582"/>
      <c r="K145" s="581">
        <v>169</v>
      </c>
      <c r="L145" s="582"/>
      <c r="M145" s="581">
        <v>475</v>
      </c>
      <c r="N145" s="582"/>
      <c r="O145" s="581">
        <v>169</v>
      </c>
      <c r="P145" s="582"/>
      <c r="Q145" s="581">
        <v>482</v>
      </c>
      <c r="R145" s="582"/>
      <c r="S145" s="581">
        <v>170</v>
      </c>
      <c r="T145" s="582"/>
      <c r="U145" s="581">
        <v>470</v>
      </c>
      <c r="V145" s="582"/>
      <c r="W145" s="581">
        <v>167</v>
      </c>
      <c r="X145" s="582"/>
      <c r="Y145" s="581">
        <v>468</v>
      </c>
      <c r="Z145" s="582"/>
      <c r="AA145" s="581">
        <v>167</v>
      </c>
      <c r="AB145" s="582"/>
      <c r="AC145" s="581">
        <v>460</v>
      </c>
      <c r="AD145" s="582"/>
      <c r="AE145" s="534">
        <v>169</v>
      </c>
      <c r="AF145" s="534"/>
      <c r="AG145" s="534">
        <v>459</v>
      </c>
      <c r="AH145" s="535"/>
      <c r="AI145" s="535">
        <v>166</v>
      </c>
      <c r="AJ145" s="824"/>
      <c r="AK145" s="535">
        <v>442</v>
      </c>
      <c r="AL145" s="823"/>
    </row>
    <row r="146" spans="1:38" ht="20.25" customHeight="1">
      <c r="A146" s="702" t="s">
        <v>3</v>
      </c>
      <c r="B146" s="703"/>
      <c r="C146" s="581">
        <v>30</v>
      </c>
      <c r="D146" s="582"/>
      <c r="E146" s="581">
        <v>131</v>
      </c>
      <c r="F146" s="582"/>
      <c r="G146" s="581">
        <v>28</v>
      </c>
      <c r="H146" s="582"/>
      <c r="I146" s="581">
        <v>128</v>
      </c>
      <c r="J146" s="582"/>
      <c r="K146" s="581">
        <v>28</v>
      </c>
      <c r="L146" s="582"/>
      <c r="M146" s="581">
        <v>125</v>
      </c>
      <c r="N146" s="582"/>
      <c r="O146" s="581">
        <v>28</v>
      </c>
      <c r="P146" s="582"/>
      <c r="Q146" s="581">
        <v>122</v>
      </c>
      <c r="R146" s="582"/>
      <c r="S146" s="581">
        <v>28</v>
      </c>
      <c r="T146" s="582"/>
      <c r="U146" s="581">
        <v>120</v>
      </c>
      <c r="V146" s="582"/>
      <c r="W146" s="581">
        <v>28</v>
      </c>
      <c r="X146" s="582"/>
      <c r="Y146" s="581">
        <v>117</v>
      </c>
      <c r="Z146" s="582"/>
      <c r="AA146" s="581">
        <v>28</v>
      </c>
      <c r="AB146" s="582"/>
      <c r="AC146" s="581">
        <v>118</v>
      </c>
      <c r="AD146" s="582"/>
      <c r="AE146" s="534">
        <v>28</v>
      </c>
      <c r="AF146" s="534"/>
      <c r="AG146" s="534">
        <v>113</v>
      </c>
      <c r="AH146" s="535"/>
      <c r="AI146" s="535">
        <v>27</v>
      </c>
      <c r="AJ146" s="824"/>
      <c r="AK146" s="535">
        <v>109</v>
      </c>
      <c r="AL146" s="823"/>
    </row>
    <row r="147" spans="1:38" ht="20.25" customHeight="1" thickBot="1">
      <c r="A147" s="704" t="s">
        <v>4</v>
      </c>
      <c r="B147" s="705"/>
      <c r="C147" s="698">
        <v>23</v>
      </c>
      <c r="D147" s="699"/>
      <c r="E147" s="698">
        <v>101</v>
      </c>
      <c r="F147" s="699"/>
      <c r="G147" s="698">
        <v>22</v>
      </c>
      <c r="H147" s="699"/>
      <c r="I147" s="698">
        <v>93</v>
      </c>
      <c r="J147" s="699"/>
      <c r="K147" s="698">
        <v>22</v>
      </c>
      <c r="L147" s="699"/>
      <c r="M147" s="698">
        <v>90</v>
      </c>
      <c r="N147" s="699"/>
      <c r="O147" s="698">
        <v>22</v>
      </c>
      <c r="P147" s="699"/>
      <c r="Q147" s="698">
        <v>92</v>
      </c>
      <c r="R147" s="699"/>
      <c r="S147" s="698">
        <v>22</v>
      </c>
      <c r="T147" s="699"/>
      <c r="U147" s="698">
        <v>92</v>
      </c>
      <c r="V147" s="699"/>
      <c r="W147" s="698">
        <v>22</v>
      </c>
      <c r="X147" s="699"/>
      <c r="Y147" s="698">
        <v>93</v>
      </c>
      <c r="Z147" s="699"/>
      <c r="AA147" s="698">
        <v>22</v>
      </c>
      <c r="AB147" s="699"/>
      <c r="AC147" s="698">
        <v>92</v>
      </c>
      <c r="AD147" s="699"/>
      <c r="AE147" s="538">
        <v>21</v>
      </c>
      <c r="AF147" s="538"/>
      <c r="AG147" s="538">
        <v>89</v>
      </c>
      <c r="AH147" s="539"/>
      <c r="AI147" s="539">
        <v>20</v>
      </c>
      <c r="AJ147" s="826"/>
      <c r="AK147" s="539">
        <v>85</v>
      </c>
      <c r="AL147" s="827"/>
    </row>
    <row r="148" spans="1:38" ht="20.25" customHeight="1">
      <c r="A148" s="579" t="s">
        <v>5</v>
      </c>
      <c r="B148" s="580"/>
      <c r="C148" s="341">
        <v>22</v>
      </c>
      <c r="D148" s="342"/>
      <c r="E148" s="341">
        <v>99</v>
      </c>
      <c r="F148" s="342"/>
      <c r="G148" s="341">
        <v>22</v>
      </c>
      <c r="H148" s="342"/>
      <c r="I148" s="341">
        <v>99</v>
      </c>
      <c r="J148" s="342"/>
      <c r="K148" s="341">
        <v>21</v>
      </c>
      <c r="L148" s="342"/>
      <c r="M148" s="341">
        <v>93</v>
      </c>
      <c r="N148" s="342"/>
      <c r="O148" s="341">
        <v>20</v>
      </c>
      <c r="P148" s="342"/>
      <c r="Q148" s="341">
        <v>89</v>
      </c>
      <c r="R148" s="342"/>
      <c r="S148" s="341">
        <v>20</v>
      </c>
      <c r="T148" s="342"/>
      <c r="U148" s="341">
        <v>88</v>
      </c>
      <c r="V148" s="342"/>
      <c r="W148" s="341">
        <v>20</v>
      </c>
      <c r="X148" s="342"/>
      <c r="Y148" s="341">
        <v>87</v>
      </c>
      <c r="Z148" s="342"/>
      <c r="AA148" s="341">
        <v>21</v>
      </c>
      <c r="AB148" s="342"/>
      <c r="AC148" s="341">
        <v>87</v>
      </c>
      <c r="AD148" s="342"/>
      <c r="AE148" s="536">
        <v>21</v>
      </c>
      <c r="AF148" s="536"/>
      <c r="AG148" s="536">
        <v>87</v>
      </c>
      <c r="AH148" s="537"/>
      <c r="AI148" s="537">
        <v>21</v>
      </c>
      <c r="AJ148" s="828"/>
      <c r="AK148" s="537">
        <v>86</v>
      </c>
      <c r="AL148" s="829"/>
    </row>
    <row r="149" spans="1:38" ht="20.25" customHeight="1">
      <c r="A149" s="702" t="s">
        <v>6</v>
      </c>
      <c r="B149" s="703"/>
      <c r="C149" s="581">
        <v>18</v>
      </c>
      <c r="D149" s="582"/>
      <c r="E149" s="581">
        <v>71</v>
      </c>
      <c r="F149" s="582"/>
      <c r="G149" s="581">
        <v>18</v>
      </c>
      <c r="H149" s="582"/>
      <c r="I149" s="581">
        <v>70</v>
      </c>
      <c r="J149" s="582"/>
      <c r="K149" s="581">
        <v>18</v>
      </c>
      <c r="L149" s="582"/>
      <c r="M149" s="581">
        <v>69</v>
      </c>
      <c r="N149" s="582"/>
      <c r="O149" s="581">
        <v>18</v>
      </c>
      <c r="P149" s="582"/>
      <c r="Q149" s="581">
        <v>70</v>
      </c>
      <c r="R149" s="582"/>
      <c r="S149" s="581">
        <v>18</v>
      </c>
      <c r="T149" s="582"/>
      <c r="U149" s="581">
        <v>71</v>
      </c>
      <c r="V149" s="582"/>
      <c r="W149" s="581">
        <v>18</v>
      </c>
      <c r="X149" s="582"/>
      <c r="Y149" s="581">
        <v>71</v>
      </c>
      <c r="Z149" s="582"/>
      <c r="AA149" s="581">
        <v>18</v>
      </c>
      <c r="AB149" s="582"/>
      <c r="AC149" s="581">
        <v>71</v>
      </c>
      <c r="AD149" s="582"/>
      <c r="AE149" s="534">
        <v>18</v>
      </c>
      <c r="AF149" s="534"/>
      <c r="AG149" s="534">
        <v>67</v>
      </c>
      <c r="AH149" s="535"/>
      <c r="AI149" s="535">
        <v>18</v>
      </c>
      <c r="AJ149" s="824"/>
      <c r="AK149" s="535">
        <v>69</v>
      </c>
      <c r="AL149" s="823"/>
    </row>
    <row r="150" spans="1:38" ht="20.25" customHeight="1">
      <c r="A150" s="702" t="s">
        <v>74</v>
      </c>
      <c r="B150" s="703"/>
      <c r="C150" s="581">
        <v>45</v>
      </c>
      <c r="D150" s="582"/>
      <c r="E150" s="581">
        <v>168</v>
      </c>
      <c r="F150" s="582"/>
      <c r="G150" s="581">
        <v>45</v>
      </c>
      <c r="H150" s="582"/>
      <c r="I150" s="581">
        <v>164</v>
      </c>
      <c r="J150" s="582"/>
      <c r="K150" s="581">
        <v>44</v>
      </c>
      <c r="L150" s="582"/>
      <c r="M150" s="581">
        <v>158</v>
      </c>
      <c r="N150" s="582"/>
      <c r="O150" s="581">
        <v>43</v>
      </c>
      <c r="P150" s="582"/>
      <c r="Q150" s="581">
        <v>154</v>
      </c>
      <c r="R150" s="582"/>
      <c r="S150" s="581">
        <v>42</v>
      </c>
      <c r="T150" s="582"/>
      <c r="U150" s="581">
        <v>148</v>
      </c>
      <c r="V150" s="582"/>
      <c r="W150" s="581">
        <v>41</v>
      </c>
      <c r="X150" s="582"/>
      <c r="Y150" s="581">
        <v>146</v>
      </c>
      <c r="Z150" s="582"/>
      <c r="AA150" s="581">
        <v>41</v>
      </c>
      <c r="AB150" s="582"/>
      <c r="AC150" s="581">
        <v>146</v>
      </c>
      <c r="AD150" s="582"/>
      <c r="AE150" s="534">
        <v>41</v>
      </c>
      <c r="AF150" s="534"/>
      <c r="AG150" s="534">
        <v>142</v>
      </c>
      <c r="AH150" s="535"/>
      <c r="AI150" s="535">
        <v>40</v>
      </c>
      <c r="AJ150" s="824"/>
      <c r="AK150" s="535">
        <v>133</v>
      </c>
      <c r="AL150" s="823"/>
    </row>
    <row r="151" spans="1:38" ht="20.25" customHeight="1">
      <c r="A151" s="692" t="s">
        <v>7</v>
      </c>
      <c r="B151" s="693"/>
      <c r="C151" s="581">
        <v>56</v>
      </c>
      <c r="D151" s="582"/>
      <c r="E151" s="581">
        <v>228</v>
      </c>
      <c r="F151" s="582"/>
      <c r="G151" s="581">
        <v>54</v>
      </c>
      <c r="H151" s="582"/>
      <c r="I151" s="581">
        <v>226</v>
      </c>
      <c r="J151" s="582"/>
      <c r="K151" s="581">
        <v>50</v>
      </c>
      <c r="L151" s="582"/>
      <c r="M151" s="581">
        <v>217</v>
      </c>
      <c r="N151" s="582"/>
      <c r="O151" s="581">
        <v>48</v>
      </c>
      <c r="P151" s="582"/>
      <c r="Q151" s="581">
        <v>207</v>
      </c>
      <c r="R151" s="582"/>
      <c r="S151" s="581">
        <v>49</v>
      </c>
      <c r="T151" s="582"/>
      <c r="U151" s="581">
        <v>202</v>
      </c>
      <c r="V151" s="582"/>
      <c r="W151" s="581">
        <v>50</v>
      </c>
      <c r="X151" s="582"/>
      <c r="Y151" s="581">
        <v>201</v>
      </c>
      <c r="Z151" s="582"/>
      <c r="AA151" s="581">
        <v>49</v>
      </c>
      <c r="AB151" s="582"/>
      <c r="AC151" s="581">
        <v>199</v>
      </c>
      <c r="AD151" s="582"/>
      <c r="AE151" s="534">
        <v>49</v>
      </c>
      <c r="AF151" s="534"/>
      <c r="AG151" s="534">
        <v>195</v>
      </c>
      <c r="AH151" s="535"/>
      <c r="AI151" s="535">
        <v>51</v>
      </c>
      <c r="AJ151" s="824"/>
      <c r="AK151" s="535">
        <v>191</v>
      </c>
      <c r="AL151" s="823"/>
    </row>
    <row r="152" spans="1:38" ht="20.25" customHeight="1" thickBot="1">
      <c r="A152" s="704" t="s">
        <v>8</v>
      </c>
      <c r="B152" s="705"/>
      <c r="C152" s="698">
        <v>47</v>
      </c>
      <c r="D152" s="699"/>
      <c r="E152" s="698">
        <v>176</v>
      </c>
      <c r="F152" s="699"/>
      <c r="G152" s="698">
        <v>37</v>
      </c>
      <c r="H152" s="699"/>
      <c r="I152" s="698">
        <v>145</v>
      </c>
      <c r="J152" s="699"/>
      <c r="K152" s="698">
        <v>37</v>
      </c>
      <c r="L152" s="699"/>
      <c r="M152" s="698">
        <v>135</v>
      </c>
      <c r="N152" s="699"/>
      <c r="O152" s="698">
        <v>36</v>
      </c>
      <c r="P152" s="699"/>
      <c r="Q152" s="698">
        <v>133</v>
      </c>
      <c r="R152" s="699"/>
      <c r="S152" s="698">
        <v>34</v>
      </c>
      <c r="T152" s="699"/>
      <c r="U152" s="698">
        <v>131</v>
      </c>
      <c r="V152" s="699"/>
      <c r="W152" s="698">
        <v>33</v>
      </c>
      <c r="X152" s="699"/>
      <c r="Y152" s="698">
        <v>127</v>
      </c>
      <c r="Z152" s="699"/>
      <c r="AA152" s="698">
        <v>32</v>
      </c>
      <c r="AB152" s="699"/>
      <c r="AC152" s="698">
        <v>124</v>
      </c>
      <c r="AD152" s="699"/>
      <c r="AE152" s="538">
        <v>32</v>
      </c>
      <c r="AF152" s="538"/>
      <c r="AG152" s="538">
        <v>129</v>
      </c>
      <c r="AH152" s="539"/>
      <c r="AI152" s="539">
        <v>33</v>
      </c>
      <c r="AJ152" s="826"/>
      <c r="AK152" s="539">
        <v>129</v>
      </c>
      <c r="AL152" s="827"/>
    </row>
    <row r="153" spans="1:38" ht="20.25" customHeight="1">
      <c r="A153" s="579" t="s">
        <v>9</v>
      </c>
      <c r="B153" s="580"/>
      <c r="C153" s="341">
        <v>7</v>
      </c>
      <c r="D153" s="342"/>
      <c r="E153" s="341">
        <v>21</v>
      </c>
      <c r="F153" s="342"/>
      <c r="G153" s="341">
        <v>7</v>
      </c>
      <c r="H153" s="342"/>
      <c r="I153" s="341">
        <v>19</v>
      </c>
      <c r="J153" s="342"/>
      <c r="K153" s="341">
        <v>8</v>
      </c>
      <c r="L153" s="342"/>
      <c r="M153" s="341">
        <v>23</v>
      </c>
      <c r="N153" s="342"/>
      <c r="O153" s="341">
        <v>7</v>
      </c>
      <c r="P153" s="342"/>
      <c r="Q153" s="341">
        <v>22</v>
      </c>
      <c r="R153" s="342"/>
      <c r="S153" s="341">
        <v>7</v>
      </c>
      <c r="T153" s="342"/>
      <c r="U153" s="341">
        <v>22</v>
      </c>
      <c r="V153" s="342"/>
      <c r="W153" s="341">
        <v>7</v>
      </c>
      <c r="X153" s="342"/>
      <c r="Y153" s="341">
        <v>16</v>
      </c>
      <c r="Z153" s="342"/>
      <c r="AA153" s="341">
        <v>7</v>
      </c>
      <c r="AB153" s="342"/>
      <c r="AC153" s="341">
        <v>16</v>
      </c>
      <c r="AD153" s="342"/>
      <c r="AE153" s="536">
        <v>8</v>
      </c>
      <c r="AF153" s="536"/>
      <c r="AG153" s="536">
        <v>21</v>
      </c>
      <c r="AH153" s="537"/>
      <c r="AI153" s="537">
        <v>8</v>
      </c>
      <c r="AJ153" s="828"/>
      <c r="AK153" s="537">
        <v>21</v>
      </c>
      <c r="AL153" s="829"/>
    </row>
    <row r="154" spans="1:38" ht="20.25" customHeight="1">
      <c r="A154" s="702" t="s">
        <v>10</v>
      </c>
      <c r="B154" s="703"/>
      <c r="C154" s="581">
        <v>143</v>
      </c>
      <c r="D154" s="582"/>
      <c r="E154" s="581">
        <v>611</v>
      </c>
      <c r="F154" s="582"/>
      <c r="G154" s="581">
        <v>143</v>
      </c>
      <c r="H154" s="582"/>
      <c r="I154" s="581">
        <v>610</v>
      </c>
      <c r="J154" s="582"/>
      <c r="K154" s="581">
        <v>146</v>
      </c>
      <c r="L154" s="582"/>
      <c r="M154" s="581">
        <v>605</v>
      </c>
      <c r="N154" s="582"/>
      <c r="O154" s="581">
        <v>147</v>
      </c>
      <c r="P154" s="582"/>
      <c r="Q154" s="581">
        <v>603</v>
      </c>
      <c r="R154" s="582"/>
      <c r="S154" s="581">
        <v>148</v>
      </c>
      <c r="T154" s="582"/>
      <c r="U154" s="581">
        <v>605</v>
      </c>
      <c r="V154" s="582"/>
      <c r="W154" s="581">
        <v>147</v>
      </c>
      <c r="X154" s="582"/>
      <c r="Y154" s="581">
        <v>595</v>
      </c>
      <c r="Z154" s="582"/>
      <c r="AA154" s="581">
        <v>146</v>
      </c>
      <c r="AB154" s="582"/>
      <c r="AC154" s="581">
        <v>570</v>
      </c>
      <c r="AD154" s="582"/>
      <c r="AE154" s="534">
        <v>144</v>
      </c>
      <c r="AF154" s="534"/>
      <c r="AG154" s="534">
        <v>546</v>
      </c>
      <c r="AH154" s="535"/>
      <c r="AI154" s="535">
        <v>147</v>
      </c>
      <c r="AJ154" s="824"/>
      <c r="AK154" s="535">
        <v>555</v>
      </c>
      <c r="AL154" s="823"/>
    </row>
    <row r="155" spans="1:38" ht="20.25" customHeight="1">
      <c r="A155" s="702" t="s">
        <v>11</v>
      </c>
      <c r="B155" s="703"/>
      <c r="C155" s="581">
        <v>18</v>
      </c>
      <c r="D155" s="582"/>
      <c r="E155" s="581">
        <v>84</v>
      </c>
      <c r="F155" s="582"/>
      <c r="G155" s="581">
        <v>18</v>
      </c>
      <c r="H155" s="582"/>
      <c r="I155" s="581">
        <v>83</v>
      </c>
      <c r="J155" s="582"/>
      <c r="K155" s="581">
        <v>18</v>
      </c>
      <c r="L155" s="582"/>
      <c r="M155" s="581">
        <v>81</v>
      </c>
      <c r="N155" s="582"/>
      <c r="O155" s="581">
        <v>18</v>
      </c>
      <c r="P155" s="582"/>
      <c r="Q155" s="581">
        <v>81</v>
      </c>
      <c r="R155" s="582"/>
      <c r="S155" s="581">
        <v>18</v>
      </c>
      <c r="T155" s="582"/>
      <c r="U155" s="581">
        <v>78</v>
      </c>
      <c r="V155" s="582"/>
      <c r="W155" s="581">
        <v>18</v>
      </c>
      <c r="X155" s="582"/>
      <c r="Y155" s="581">
        <v>75</v>
      </c>
      <c r="Z155" s="582"/>
      <c r="AA155" s="581">
        <v>18</v>
      </c>
      <c r="AB155" s="582"/>
      <c r="AC155" s="581">
        <v>73</v>
      </c>
      <c r="AD155" s="582"/>
      <c r="AE155" s="534">
        <v>18</v>
      </c>
      <c r="AF155" s="534"/>
      <c r="AG155" s="534">
        <v>72</v>
      </c>
      <c r="AH155" s="535"/>
      <c r="AI155" s="535">
        <v>18</v>
      </c>
      <c r="AJ155" s="824"/>
      <c r="AK155" s="535">
        <v>68</v>
      </c>
      <c r="AL155" s="823"/>
    </row>
    <row r="156" spans="1:38" ht="20.25" customHeight="1">
      <c r="A156" s="702" t="s">
        <v>12</v>
      </c>
      <c r="B156" s="703"/>
      <c r="C156" s="581">
        <v>41</v>
      </c>
      <c r="D156" s="582"/>
      <c r="E156" s="581">
        <v>212</v>
      </c>
      <c r="F156" s="582"/>
      <c r="G156" s="581">
        <v>41</v>
      </c>
      <c r="H156" s="582"/>
      <c r="I156" s="581">
        <v>201</v>
      </c>
      <c r="J156" s="582"/>
      <c r="K156" s="581">
        <v>41</v>
      </c>
      <c r="L156" s="582"/>
      <c r="M156" s="581">
        <v>196</v>
      </c>
      <c r="N156" s="582"/>
      <c r="O156" s="581">
        <v>41</v>
      </c>
      <c r="P156" s="582"/>
      <c r="Q156" s="581">
        <v>197</v>
      </c>
      <c r="R156" s="582"/>
      <c r="S156" s="581">
        <v>41</v>
      </c>
      <c r="T156" s="582"/>
      <c r="U156" s="581">
        <v>194</v>
      </c>
      <c r="V156" s="582"/>
      <c r="W156" s="581">
        <v>42</v>
      </c>
      <c r="X156" s="582"/>
      <c r="Y156" s="581">
        <v>195</v>
      </c>
      <c r="Z156" s="582"/>
      <c r="AA156" s="581">
        <v>41</v>
      </c>
      <c r="AB156" s="582"/>
      <c r="AC156" s="581">
        <v>186</v>
      </c>
      <c r="AD156" s="582"/>
      <c r="AE156" s="534">
        <v>41</v>
      </c>
      <c r="AF156" s="534"/>
      <c r="AG156" s="534">
        <v>194</v>
      </c>
      <c r="AH156" s="535"/>
      <c r="AI156" s="535">
        <v>41</v>
      </c>
      <c r="AJ156" s="824"/>
      <c r="AK156" s="535">
        <v>190</v>
      </c>
      <c r="AL156" s="823"/>
    </row>
    <row r="157" spans="1:38" ht="20.25" customHeight="1" thickBot="1">
      <c r="A157" s="704" t="s">
        <v>13</v>
      </c>
      <c r="B157" s="705"/>
      <c r="C157" s="698">
        <v>37</v>
      </c>
      <c r="D157" s="699"/>
      <c r="E157" s="698">
        <v>161</v>
      </c>
      <c r="F157" s="699"/>
      <c r="G157" s="698">
        <v>37</v>
      </c>
      <c r="H157" s="699"/>
      <c r="I157" s="698">
        <v>160</v>
      </c>
      <c r="J157" s="699"/>
      <c r="K157" s="698">
        <v>37</v>
      </c>
      <c r="L157" s="699"/>
      <c r="M157" s="698">
        <v>161</v>
      </c>
      <c r="N157" s="699"/>
      <c r="O157" s="698">
        <v>36</v>
      </c>
      <c r="P157" s="699"/>
      <c r="Q157" s="698">
        <v>160</v>
      </c>
      <c r="R157" s="699"/>
      <c r="S157" s="698">
        <v>36</v>
      </c>
      <c r="T157" s="699"/>
      <c r="U157" s="698">
        <v>157</v>
      </c>
      <c r="V157" s="699"/>
      <c r="W157" s="698">
        <v>35</v>
      </c>
      <c r="X157" s="699"/>
      <c r="Y157" s="698">
        <v>154</v>
      </c>
      <c r="Z157" s="699"/>
      <c r="AA157" s="698">
        <v>36</v>
      </c>
      <c r="AB157" s="699"/>
      <c r="AC157" s="698">
        <v>156</v>
      </c>
      <c r="AD157" s="699"/>
      <c r="AE157" s="538">
        <v>36</v>
      </c>
      <c r="AF157" s="538"/>
      <c r="AG157" s="538">
        <v>154</v>
      </c>
      <c r="AH157" s="539"/>
      <c r="AI157" s="539">
        <v>36</v>
      </c>
      <c r="AJ157" s="826"/>
      <c r="AK157" s="539">
        <v>153</v>
      </c>
      <c r="AL157" s="827"/>
    </row>
    <row r="158" spans="1:38" ht="20.25" customHeight="1">
      <c r="A158" s="579" t="s">
        <v>14</v>
      </c>
      <c r="B158" s="580"/>
      <c r="C158" s="341">
        <v>13</v>
      </c>
      <c r="D158" s="342"/>
      <c r="E158" s="341">
        <v>35</v>
      </c>
      <c r="F158" s="342"/>
      <c r="G158" s="341">
        <v>13</v>
      </c>
      <c r="H158" s="342"/>
      <c r="I158" s="341">
        <v>35</v>
      </c>
      <c r="J158" s="342"/>
      <c r="K158" s="341">
        <v>12</v>
      </c>
      <c r="L158" s="342"/>
      <c r="M158" s="341">
        <v>35</v>
      </c>
      <c r="N158" s="342"/>
      <c r="O158" s="341">
        <v>12</v>
      </c>
      <c r="P158" s="342"/>
      <c r="Q158" s="341">
        <v>33</v>
      </c>
      <c r="R158" s="342"/>
      <c r="S158" s="341">
        <v>12</v>
      </c>
      <c r="T158" s="342"/>
      <c r="U158" s="341">
        <v>33</v>
      </c>
      <c r="V158" s="342"/>
      <c r="W158" s="341">
        <v>10</v>
      </c>
      <c r="X158" s="342"/>
      <c r="Y158" s="341">
        <v>30</v>
      </c>
      <c r="Z158" s="342"/>
      <c r="AA158" s="341">
        <v>10</v>
      </c>
      <c r="AB158" s="342"/>
      <c r="AC158" s="341">
        <v>26</v>
      </c>
      <c r="AD158" s="342"/>
      <c r="AE158" s="536">
        <v>9</v>
      </c>
      <c r="AF158" s="536"/>
      <c r="AG158" s="536">
        <v>26</v>
      </c>
      <c r="AH158" s="537"/>
      <c r="AI158" s="537">
        <v>10</v>
      </c>
      <c r="AJ158" s="828"/>
      <c r="AK158" s="537">
        <v>21</v>
      </c>
      <c r="AL158" s="829"/>
    </row>
    <row r="159" spans="1:38" ht="20.25" customHeight="1">
      <c r="A159" s="702" t="s">
        <v>15</v>
      </c>
      <c r="B159" s="703"/>
      <c r="C159" s="581">
        <v>121</v>
      </c>
      <c r="D159" s="582"/>
      <c r="E159" s="581">
        <v>435</v>
      </c>
      <c r="F159" s="582"/>
      <c r="G159" s="581">
        <v>123</v>
      </c>
      <c r="H159" s="582"/>
      <c r="I159" s="581">
        <v>426</v>
      </c>
      <c r="J159" s="582"/>
      <c r="K159" s="581">
        <v>120</v>
      </c>
      <c r="L159" s="582"/>
      <c r="M159" s="581">
        <v>402</v>
      </c>
      <c r="N159" s="582"/>
      <c r="O159" s="581">
        <v>119</v>
      </c>
      <c r="P159" s="582"/>
      <c r="Q159" s="581">
        <v>386</v>
      </c>
      <c r="R159" s="582"/>
      <c r="S159" s="581">
        <v>119</v>
      </c>
      <c r="T159" s="582"/>
      <c r="U159" s="581">
        <v>374</v>
      </c>
      <c r="V159" s="582"/>
      <c r="W159" s="581">
        <v>115</v>
      </c>
      <c r="X159" s="582"/>
      <c r="Y159" s="581">
        <v>361</v>
      </c>
      <c r="Z159" s="582"/>
      <c r="AA159" s="581">
        <v>114</v>
      </c>
      <c r="AB159" s="582"/>
      <c r="AC159" s="581">
        <v>356</v>
      </c>
      <c r="AD159" s="582"/>
      <c r="AE159" s="534">
        <v>115</v>
      </c>
      <c r="AF159" s="534"/>
      <c r="AG159" s="534">
        <v>344</v>
      </c>
      <c r="AH159" s="535"/>
      <c r="AI159" s="535">
        <v>114</v>
      </c>
      <c r="AJ159" s="824"/>
      <c r="AK159" s="535">
        <v>334</v>
      </c>
      <c r="AL159" s="823"/>
    </row>
    <row r="160" spans="1:38" ht="20.25" customHeight="1">
      <c r="A160" s="702" t="s">
        <v>16</v>
      </c>
      <c r="B160" s="703"/>
      <c r="C160" s="581">
        <v>21</v>
      </c>
      <c r="D160" s="582"/>
      <c r="E160" s="581">
        <v>75</v>
      </c>
      <c r="F160" s="582"/>
      <c r="G160" s="581">
        <v>21</v>
      </c>
      <c r="H160" s="582"/>
      <c r="I160" s="581">
        <v>72</v>
      </c>
      <c r="J160" s="582"/>
      <c r="K160" s="581">
        <v>21</v>
      </c>
      <c r="L160" s="582"/>
      <c r="M160" s="581">
        <v>69</v>
      </c>
      <c r="N160" s="582"/>
      <c r="O160" s="581">
        <v>20</v>
      </c>
      <c r="P160" s="582"/>
      <c r="Q160" s="581">
        <v>63</v>
      </c>
      <c r="R160" s="582"/>
      <c r="S160" s="581">
        <v>20</v>
      </c>
      <c r="T160" s="582"/>
      <c r="U160" s="581">
        <v>63</v>
      </c>
      <c r="V160" s="582"/>
      <c r="W160" s="581">
        <v>20</v>
      </c>
      <c r="X160" s="582"/>
      <c r="Y160" s="581">
        <v>62</v>
      </c>
      <c r="Z160" s="582"/>
      <c r="AA160" s="581">
        <v>21</v>
      </c>
      <c r="AB160" s="582"/>
      <c r="AC160" s="581">
        <v>62</v>
      </c>
      <c r="AD160" s="582"/>
      <c r="AE160" s="534">
        <v>19</v>
      </c>
      <c r="AF160" s="534"/>
      <c r="AG160" s="534">
        <v>59</v>
      </c>
      <c r="AH160" s="535"/>
      <c r="AI160" s="535">
        <v>17</v>
      </c>
      <c r="AJ160" s="824"/>
      <c r="AK160" s="535">
        <v>56</v>
      </c>
      <c r="AL160" s="823"/>
    </row>
    <row r="161" spans="1:38" ht="20.25" customHeight="1">
      <c r="A161" s="702" t="s">
        <v>663</v>
      </c>
      <c r="B161" s="703"/>
      <c r="C161" s="581">
        <v>7</v>
      </c>
      <c r="D161" s="582"/>
      <c r="E161" s="581">
        <v>26</v>
      </c>
      <c r="F161" s="582"/>
      <c r="G161" s="581">
        <v>7</v>
      </c>
      <c r="H161" s="582"/>
      <c r="I161" s="581">
        <v>25</v>
      </c>
      <c r="J161" s="582"/>
      <c r="K161" s="581">
        <v>7</v>
      </c>
      <c r="L161" s="582"/>
      <c r="M161" s="581">
        <v>27</v>
      </c>
      <c r="N161" s="582"/>
      <c r="O161" s="581">
        <v>7</v>
      </c>
      <c r="P161" s="582"/>
      <c r="Q161" s="581">
        <v>25</v>
      </c>
      <c r="R161" s="582"/>
      <c r="S161" s="581">
        <v>7</v>
      </c>
      <c r="T161" s="582"/>
      <c r="U161" s="581">
        <v>25</v>
      </c>
      <c r="V161" s="582"/>
      <c r="W161" s="581">
        <v>7</v>
      </c>
      <c r="X161" s="582"/>
      <c r="Y161" s="581">
        <v>24</v>
      </c>
      <c r="Z161" s="582"/>
      <c r="AA161" s="581">
        <v>6</v>
      </c>
      <c r="AB161" s="582"/>
      <c r="AC161" s="581">
        <v>18</v>
      </c>
      <c r="AD161" s="582"/>
      <c r="AE161" s="534">
        <v>6</v>
      </c>
      <c r="AF161" s="534"/>
      <c r="AG161" s="534">
        <v>17</v>
      </c>
      <c r="AH161" s="535"/>
      <c r="AI161" s="535">
        <v>6</v>
      </c>
      <c r="AJ161" s="824"/>
      <c r="AK161" s="535">
        <v>17</v>
      </c>
      <c r="AL161" s="823"/>
    </row>
    <row r="162" spans="1:38" ht="20.25" customHeight="1" thickBot="1">
      <c r="A162" s="704" t="s">
        <v>17</v>
      </c>
      <c r="B162" s="705"/>
      <c r="C162" s="698">
        <v>40</v>
      </c>
      <c r="D162" s="699"/>
      <c r="E162" s="698">
        <v>186</v>
      </c>
      <c r="F162" s="699"/>
      <c r="G162" s="698">
        <v>40</v>
      </c>
      <c r="H162" s="699"/>
      <c r="I162" s="698">
        <v>188</v>
      </c>
      <c r="J162" s="699"/>
      <c r="K162" s="698">
        <v>40</v>
      </c>
      <c r="L162" s="699"/>
      <c r="M162" s="698">
        <v>183</v>
      </c>
      <c r="N162" s="699"/>
      <c r="O162" s="698">
        <v>39</v>
      </c>
      <c r="P162" s="699"/>
      <c r="Q162" s="698">
        <v>181</v>
      </c>
      <c r="R162" s="699"/>
      <c r="S162" s="698">
        <v>38</v>
      </c>
      <c r="T162" s="699"/>
      <c r="U162" s="698">
        <v>176</v>
      </c>
      <c r="V162" s="699"/>
      <c r="W162" s="698">
        <v>38</v>
      </c>
      <c r="X162" s="699"/>
      <c r="Y162" s="698">
        <v>173</v>
      </c>
      <c r="Z162" s="699"/>
      <c r="AA162" s="698">
        <v>38</v>
      </c>
      <c r="AB162" s="699"/>
      <c r="AC162" s="698">
        <v>164</v>
      </c>
      <c r="AD162" s="699"/>
      <c r="AE162" s="538">
        <v>38</v>
      </c>
      <c r="AF162" s="538"/>
      <c r="AG162" s="538">
        <v>159</v>
      </c>
      <c r="AH162" s="539"/>
      <c r="AI162" s="539">
        <v>38</v>
      </c>
      <c r="AJ162" s="826"/>
      <c r="AK162" s="539">
        <v>148</v>
      </c>
      <c r="AL162" s="827"/>
    </row>
    <row r="163" spans="1:38" ht="20.25" customHeight="1">
      <c r="A163" s="579" t="s">
        <v>18</v>
      </c>
      <c r="B163" s="580"/>
      <c r="C163" s="341">
        <v>19</v>
      </c>
      <c r="D163" s="342"/>
      <c r="E163" s="341">
        <v>85</v>
      </c>
      <c r="F163" s="342"/>
      <c r="G163" s="341">
        <v>19</v>
      </c>
      <c r="H163" s="342"/>
      <c r="I163" s="341">
        <v>86</v>
      </c>
      <c r="J163" s="342"/>
      <c r="K163" s="341">
        <v>19</v>
      </c>
      <c r="L163" s="342"/>
      <c r="M163" s="341">
        <v>87</v>
      </c>
      <c r="N163" s="342"/>
      <c r="O163" s="341">
        <v>20</v>
      </c>
      <c r="P163" s="342"/>
      <c r="Q163" s="341">
        <v>85</v>
      </c>
      <c r="R163" s="342"/>
      <c r="S163" s="341">
        <v>20</v>
      </c>
      <c r="T163" s="342"/>
      <c r="U163" s="341">
        <v>83</v>
      </c>
      <c r="V163" s="342"/>
      <c r="W163" s="341">
        <v>20</v>
      </c>
      <c r="X163" s="342"/>
      <c r="Y163" s="341">
        <v>82</v>
      </c>
      <c r="Z163" s="342"/>
      <c r="AA163" s="341">
        <v>20</v>
      </c>
      <c r="AB163" s="342"/>
      <c r="AC163" s="341">
        <v>78</v>
      </c>
      <c r="AD163" s="342"/>
      <c r="AE163" s="536">
        <v>20</v>
      </c>
      <c r="AF163" s="536"/>
      <c r="AG163" s="536">
        <v>82</v>
      </c>
      <c r="AH163" s="537"/>
      <c r="AI163" s="537">
        <v>19</v>
      </c>
      <c r="AJ163" s="828"/>
      <c r="AK163" s="537">
        <v>87</v>
      </c>
      <c r="AL163" s="829"/>
    </row>
    <row r="164" spans="1:38" ht="20.25" customHeight="1">
      <c r="A164" s="702" t="s">
        <v>19</v>
      </c>
      <c r="B164" s="703"/>
      <c r="C164" s="581">
        <v>35</v>
      </c>
      <c r="D164" s="582"/>
      <c r="E164" s="581">
        <v>158</v>
      </c>
      <c r="F164" s="582"/>
      <c r="G164" s="581">
        <v>35</v>
      </c>
      <c r="H164" s="582"/>
      <c r="I164" s="581">
        <v>151</v>
      </c>
      <c r="J164" s="582"/>
      <c r="K164" s="581">
        <v>35</v>
      </c>
      <c r="L164" s="582"/>
      <c r="M164" s="581">
        <v>143</v>
      </c>
      <c r="N164" s="582"/>
      <c r="O164" s="581">
        <v>35</v>
      </c>
      <c r="P164" s="582"/>
      <c r="Q164" s="581">
        <v>143</v>
      </c>
      <c r="R164" s="582"/>
      <c r="S164" s="581">
        <v>34</v>
      </c>
      <c r="T164" s="582"/>
      <c r="U164" s="581">
        <v>135</v>
      </c>
      <c r="V164" s="582"/>
      <c r="W164" s="581">
        <v>33</v>
      </c>
      <c r="X164" s="582"/>
      <c r="Y164" s="581">
        <v>129</v>
      </c>
      <c r="Z164" s="582"/>
      <c r="AA164" s="581">
        <v>33</v>
      </c>
      <c r="AB164" s="582"/>
      <c r="AC164" s="581">
        <v>126</v>
      </c>
      <c r="AD164" s="582"/>
      <c r="AE164" s="534">
        <v>34</v>
      </c>
      <c r="AF164" s="534"/>
      <c r="AG164" s="534">
        <v>123</v>
      </c>
      <c r="AH164" s="535"/>
      <c r="AI164" s="535">
        <v>32</v>
      </c>
      <c r="AJ164" s="824"/>
      <c r="AK164" s="535">
        <v>113</v>
      </c>
      <c r="AL164" s="823"/>
    </row>
    <row r="165" spans="1:38" ht="20.25" customHeight="1">
      <c r="A165" s="702" t="s">
        <v>20</v>
      </c>
      <c r="B165" s="703"/>
      <c r="C165" s="581">
        <v>16</v>
      </c>
      <c r="D165" s="582"/>
      <c r="E165" s="581">
        <v>67</v>
      </c>
      <c r="F165" s="582"/>
      <c r="G165" s="581">
        <v>16</v>
      </c>
      <c r="H165" s="582"/>
      <c r="I165" s="581">
        <v>63</v>
      </c>
      <c r="J165" s="582"/>
      <c r="K165" s="581">
        <v>16</v>
      </c>
      <c r="L165" s="582"/>
      <c r="M165" s="581">
        <v>61</v>
      </c>
      <c r="N165" s="582"/>
      <c r="O165" s="581">
        <v>16</v>
      </c>
      <c r="P165" s="582"/>
      <c r="Q165" s="581">
        <v>62</v>
      </c>
      <c r="R165" s="582"/>
      <c r="S165" s="581">
        <v>16</v>
      </c>
      <c r="T165" s="582"/>
      <c r="U165" s="581">
        <v>61</v>
      </c>
      <c r="V165" s="582"/>
      <c r="W165" s="581">
        <v>15</v>
      </c>
      <c r="X165" s="582"/>
      <c r="Y165" s="581">
        <v>55</v>
      </c>
      <c r="Z165" s="582"/>
      <c r="AA165" s="581">
        <v>15</v>
      </c>
      <c r="AB165" s="582"/>
      <c r="AC165" s="581">
        <v>54</v>
      </c>
      <c r="AD165" s="582"/>
      <c r="AE165" s="534">
        <v>15</v>
      </c>
      <c r="AF165" s="534"/>
      <c r="AG165" s="534">
        <v>52</v>
      </c>
      <c r="AH165" s="535"/>
      <c r="AI165" s="535">
        <v>15</v>
      </c>
      <c r="AJ165" s="824"/>
      <c r="AK165" s="535">
        <v>48</v>
      </c>
      <c r="AL165" s="823"/>
    </row>
    <row r="166" spans="1:38" ht="20.25" customHeight="1">
      <c r="A166" s="702" t="s">
        <v>21</v>
      </c>
      <c r="B166" s="703"/>
      <c r="C166" s="581">
        <v>74</v>
      </c>
      <c r="D166" s="582"/>
      <c r="E166" s="581">
        <v>341</v>
      </c>
      <c r="F166" s="582"/>
      <c r="G166" s="581">
        <v>74</v>
      </c>
      <c r="H166" s="582"/>
      <c r="I166" s="581">
        <v>334</v>
      </c>
      <c r="J166" s="582"/>
      <c r="K166" s="581">
        <v>74</v>
      </c>
      <c r="L166" s="582"/>
      <c r="M166" s="581">
        <v>324</v>
      </c>
      <c r="N166" s="582"/>
      <c r="O166" s="581">
        <v>74</v>
      </c>
      <c r="P166" s="582"/>
      <c r="Q166" s="581">
        <v>317</v>
      </c>
      <c r="R166" s="582"/>
      <c r="S166" s="581">
        <v>76</v>
      </c>
      <c r="T166" s="582"/>
      <c r="U166" s="581">
        <v>310</v>
      </c>
      <c r="V166" s="582"/>
      <c r="W166" s="581">
        <v>76</v>
      </c>
      <c r="X166" s="582"/>
      <c r="Y166" s="581">
        <v>308</v>
      </c>
      <c r="Z166" s="582"/>
      <c r="AA166" s="581">
        <v>76</v>
      </c>
      <c r="AB166" s="582"/>
      <c r="AC166" s="581">
        <v>291</v>
      </c>
      <c r="AD166" s="582"/>
      <c r="AE166" s="534">
        <v>75</v>
      </c>
      <c r="AF166" s="534"/>
      <c r="AG166" s="534">
        <v>282</v>
      </c>
      <c r="AH166" s="535"/>
      <c r="AI166" s="535">
        <v>71</v>
      </c>
      <c r="AJ166" s="824"/>
      <c r="AK166" s="535">
        <v>275</v>
      </c>
      <c r="AL166" s="823"/>
    </row>
    <row r="167" spans="1:38" ht="20.25" customHeight="1" thickBot="1">
      <c r="A167" s="704" t="s">
        <v>75</v>
      </c>
      <c r="B167" s="705"/>
      <c r="C167" s="698">
        <v>61</v>
      </c>
      <c r="D167" s="699"/>
      <c r="E167" s="698">
        <v>267</v>
      </c>
      <c r="F167" s="699"/>
      <c r="G167" s="698">
        <v>61</v>
      </c>
      <c r="H167" s="699"/>
      <c r="I167" s="698">
        <v>264</v>
      </c>
      <c r="J167" s="699"/>
      <c r="K167" s="698">
        <v>61</v>
      </c>
      <c r="L167" s="699"/>
      <c r="M167" s="698">
        <v>266</v>
      </c>
      <c r="N167" s="699"/>
      <c r="O167" s="698">
        <v>61</v>
      </c>
      <c r="P167" s="699"/>
      <c r="Q167" s="698">
        <v>260</v>
      </c>
      <c r="R167" s="699"/>
      <c r="S167" s="698">
        <v>62</v>
      </c>
      <c r="T167" s="699"/>
      <c r="U167" s="698">
        <v>263</v>
      </c>
      <c r="V167" s="699"/>
      <c r="W167" s="698">
        <v>62</v>
      </c>
      <c r="X167" s="699"/>
      <c r="Y167" s="698">
        <v>257</v>
      </c>
      <c r="Z167" s="699"/>
      <c r="AA167" s="698">
        <v>62</v>
      </c>
      <c r="AB167" s="699"/>
      <c r="AC167" s="698">
        <v>248</v>
      </c>
      <c r="AD167" s="699"/>
      <c r="AE167" s="538">
        <v>62</v>
      </c>
      <c r="AF167" s="538"/>
      <c r="AG167" s="538">
        <v>241</v>
      </c>
      <c r="AH167" s="539"/>
      <c r="AI167" s="539">
        <v>62</v>
      </c>
      <c r="AJ167" s="826"/>
      <c r="AK167" s="539">
        <v>236</v>
      </c>
      <c r="AL167" s="827"/>
    </row>
    <row r="168" spans="1:38" ht="20.25" customHeight="1">
      <c r="A168" s="690" t="s">
        <v>22</v>
      </c>
      <c r="B168" s="691"/>
      <c r="C168" s="341">
        <v>15</v>
      </c>
      <c r="D168" s="342"/>
      <c r="E168" s="341">
        <v>49</v>
      </c>
      <c r="F168" s="342"/>
      <c r="G168" s="341">
        <v>14</v>
      </c>
      <c r="H168" s="342"/>
      <c r="I168" s="341">
        <v>47</v>
      </c>
      <c r="J168" s="342"/>
      <c r="K168" s="341">
        <v>14</v>
      </c>
      <c r="L168" s="342"/>
      <c r="M168" s="341">
        <v>50</v>
      </c>
      <c r="N168" s="342"/>
      <c r="O168" s="341">
        <v>14</v>
      </c>
      <c r="P168" s="342"/>
      <c r="Q168" s="341">
        <v>48</v>
      </c>
      <c r="R168" s="342"/>
      <c r="S168" s="341">
        <v>13</v>
      </c>
      <c r="T168" s="342"/>
      <c r="U168" s="341">
        <v>46</v>
      </c>
      <c r="V168" s="342"/>
      <c r="W168" s="341">
        <v>11</v>
      </c>
      <c r="X168" s="342"/>
      <c r="Y168" s="341">
        <v>41</v>
      </c>
      <c r="Z168" s="342"/>
      <c r="AA168" s="341">
        <v>10</v>
      </c>
      <c r="AB168" s="342"/>
      <c r="AC168" s="341">
        <v>36</v>
      </c>
      <c r="AD168" s="342"/>
      <c r="AE168" s="536">
        <v>10</v>
      </c>
      <c r="AF168" s="536"/>
      <c r="AG168" s="536">
        <v>34</v>
      </c>
      <c r="AH168" s="537"/>
      <c r="AI168" s="537">
        <v>10</v>
      </c>
      <c r="AJ168" s="828"/>
      <c r="AK168" s="537">
        <v>33</v>
      </c>
      <c r="AL168" s="829"/>
    </row>
    <row r="169" spans="1:38" ht="20.25" customHeight="1" thickBot="1">
      <c r="A169" s="692" t="s">
        <v>23</v>
      </c>
      <c r="B169" s="693"/>
      <c r="C169" s="790">
        <v>24</v>
      </c>
      <c r="D169" s="791"/>
      <c r="E169" s="790">
        <v>88</v>
      </c>
      <c r="F169" s="791"/>
      <c r="G169" s="698">
        <v>34</v>
      </c>
      <c r="H169" s="699"/>
      <c r="I169" s="698">
        <v>125</v>
      </c>
      <c r="J169" s="699"/>
      <c r="K169" s="698">
        <v>36</v>
      </c>
      <c r="L169" s="699"/>
      <c r="M169" s="698">
        <v>132</v>
      </c>
      <c r="N169" s="699"/>
      <c r="O169" s="698">
        <v>38</v>
      </c>
      <c r="P169" s="699"/>
      <c r="Q169" s="698">
        <v>136</v>
      </c>
      <c r="R169" s="699"/>
      <c r="S169" s="698">
        <v>40</v>
      </c>
      <c r="T169" s="699"/>
      <c r="U169" s="698">
        <v>146</v>
      </c>
      <c r="V169" s="699"/>
      <c r="W169" s="698">
        <v>41</v>
      </c>
      <c r="X169" s="699"/>
      <c r="Y169" s="698">
        <v>149</v>
      </c>
      <c r="Z169" s="699"/>
      <c r="AA169" s="698">
        <v>41</v>
      </c>
      <c r="AB169" s="699"/>
      <c r="AC169" s="698">
        <v>149</v>
      </c>
      <c r="AD169" s="699"/>
      <c r="AE169" s="534">
        <v>44</v>
      </c>
      <c r="AF169" s="534"/>
      <c r="AG169" s="534">
        <v>156</v>
      </c>
      <c r="AH169" s="535"/>
      <c r="AI169" s="539">
        <v>45</v>
      </c>
      <c r="AJ169" s="826"/>
      <c r="AK169" s="539">
        <v>154</v>
      </c>
      <c r="AL169" s="827"/>
    </row>
    <row r="170" spans="1:38" ht="20.25" customHeight="1" thickBot="1">
      <c r="A170" s="711" t="s">
        <v>78</v>
      </c>
      <c r="B170" s="712"/>
      <c r="C170" s="706">
        <f>SUM(C143:D169)</f>
        <v>1157</v>
      </c>
      <c r="D170" s="707"/>
      <c r="E170" s="706">
        <f>SUM(E143:F169)</f>
        <v>4595</v>
      </c>
      <c r="F170" s="707"/>
      <c r="G170" s="706">
        <f>SUM(G143:H169)</f>
        <v>1150</v>
      </c>
      <c r="H170" s="707"/>
      <c r="I170" s="706">
        <f>SUM(I143:J169)</f>
        <v>4525</v>
      </c>
      <c r="J170" s="707"/>
      <c r="K170" s="706">
        <f>SUM(K143:L169)</f>
        <v>1149</v>
      </c>
      <c r="L170" s="707"/>
      <c r="M170" s="708">
        <f>SUM(M143:N169)</f>
        <v>4431</v>
      </c>
      <c r="N170" s="709"/>
      <c r="O170" s="708">
        <f>SUM(O143:P169)</f>
        <v>1143</v>
      </c>
      <c r="P170" s="709"/>
      <c r="Q170" s="708">
        <f>SUM(Q143:R169)</f>
        <v>4380</v>
      </c>
      <c r="R170" s="709"/>
      <c r="S170" s="708">
        <f>SUM(S143:T169)</f>
        <v>1144</v>
      </c>
      <c r="T170" s="709"/>
      <c r="U170" s="708">
        <f>SUM(U143:V169)</f>
        <v>4317</v>
      </c>
      <c r="V170" s="709"/>
      <c r="W170" s="708">
        <f>SUM(W143:X169)</f>
        <v>1129</v>
      </c>
      <c r="X170" s="709"/>
      <c r="Y170" s="708">
        <f>SUM(Y143:Z169)</f>
        <v>4230</v>
      </c>
      <c r="Z170" s="709"/>
      <c r="AA170" s="708">
        <f>SUM(AA143:AB169)</f>
        <v>1126</v>
      </c>
      <c r="AB170" s="709"/>
      <c r="AC170" s="708">
        <f>SUM(AC143:AD169)</f>
        <v>4120</v>
      </c>
      <c r="AD170" s="709"/>
      <c r="AE170" s="710">
        <f>SUM(AE143:AF169)</f>
        <v>1126</v>
      </c>
      <c r="AF170" s="710"/>
      <c r="AG170" s="710">
        <f>SUM(AG143:AH169)</f>
        <v>4048</v>
      </c>
      <c r="AH170" s="836"/>
      <c r="AI170" s="710">
        <f>SUM(AI143:AJ169)</f>
        <v>1119</v>
      </c>
      <c r="AJ170" s="710"/>
      <c r="AK170" s="710">
        <f>SUM(AK143:AL169)</f>
        <v>3950</v>
      </c>
      <c r="AL170" s="835"/>
    </row>
    <row r="171" spans="1:38" ht="20.25" customHeight="1">
      <c r="A171" s="1"/>
      <c r="B171" s="1"/>
      <c r="C171" s="40"/>
      <c r="D171" s="40"/>
      <c r="E171" s="40"/>
      <c r="F171" s="40"/>
      <c r="G171" s="40"/>
      <c r="H171" s="40"/>
      <c r="I171" s="40"/>
      <c r="J171" s="40"/>
      <c r="K171" s="80"/>
      <c r="L171" s="80"/>
      <c r="M171" s="80"/>
      <c r="N171" s="8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80"/>
      <c r="Z171" s="80"/>
      <c r="AA171" s="80"/>
      <c r="AB171" s="80"/>
      <c r="AC171" s="80"/>
      <c r="AD171" s="80"/>
      <c r="AE171" s="80"/>
      <c r="AF171" s="80"/>
      <c r="AG171" s="837" t="s">
        <v>518</v>
      </c>
      <c r="AH171" s="837"/>
      <c r="AI171" s="837"/>
      <c r="AJ171" s="837"/>
      <c r="AK171" s="837"/>
      <c r="AL171" s="837"/>
    </row>
    <row r="172" spans="1:8" ht="18.75">
      <c r="A172" s="578" t="s">
        <v>80</v>
      </c>
      <c r="B172" s="578"/>
      <c r="C172" s="578"/>
      <c r="D172" s="578"/>
      <c r="E172" s="578"/>
      <c r="F172" s="578"/>
      <c r="G172" s="90"/>
      <c r="H172" s="90"/>
    </row>
    <row r="173" spans="1:39" ht="19.5" thickBot="1">
      <c r="A173" s="261" t="s">
        <v>81</v>
      </c>
      <c r="B173" s="261"/>
      <c r="C173" s="261"/>
      <c r="D173" s="261"/>
      <c r="E173" s="261"/>
      <c r="F173" s="261"/>
      <c r="G173" s="261"/>
      <c r="H173" s="261"/>
      <c r="AG173" s="376" t="s">
        <v>627</v>
      </c>
      <c r="AH173" s="376"/>
      <c r="AI173" s="376"/>
      <c r="AJ173" s="376"/>
      <c r="AK173" s="376"/>
      <c r="AL173" s="376"/>
      <c r="AM173" s="24"/>
    </row>
    <row r="174" spans="1:40" ht="21" customHeight="1">
      <c r="A174" s="542" t="s">
        <v>169</v>
      </c>
      <c r="B174" s="387"/>
      <c r="C174" s="588" t="s">
        <v>82</v>
      </c>
      <c r="D174" s="588"/>
      <c r="E174" s="562" t="s">
        <v>89</v>
      </c>
      <c r="F174" s="562"/>
      <c r="G174" s="562"/>
      <c r="H174" s="562"/>
      <c r="I174" s="562"/>
      <c r="J174" s="562"/>
      <c r="K174" s="562"/>
      <c r="L174" s="562"/>
      <c r="M174" s="552" t="s">
        <v>90</v>
      </c>
      <c r="N174" s="553"/>
      <c r="O174" s="553"/>
      <c r="P174" s="553"/>
      <c r="Q174" s="553"/>
      <c r="R174" s="553"/>
      <c r="S174" s="553"/>
      <c r="T174" s="554"/>
      <c r="U174" s="552" t="s">
        <v>98</v>
      </c>
      <c r="V174" s="553"/>
      <c r="W174" s="553"/>
      <c r="X174" s="553"/>
      <c r="Y174" s="553"/>
      <c r="Z174" s="553"/>
      <c r="AA174" s="553"/>
      <c r="AB174" s="553"/>
      <c r="AC174" s="553"/>
      <c r="AD174" s="553"/>
      <c r="AE174" s="553"/>
      <c r="AF174" s="553"/>
      <c r="AG174" s="553"/>
      <c r="AH174" s="553"/>
      <c r="AI174" s="553"/>
      <c r="AJ174" s="554"/>
      <c r="AK174" s="349" t="s">
        <v>708</v>
      </c>
      <c r="AL174" s="745"/>
      <c r="AM174" s="24"/>
      <c r="AN174" s="24"/>
    </row>
    <row r="175" spans="1:40" ht="21" customHeight="1">
      <c r="A175" s="170"/>
      <c r="B175" s="177"/>
      <c r="C175" s="713"/>
      <c r="D175" s="713"/>
      <c r="E175" s="713" t="s">
        <v>82</v>
      </c>
      <c r="F175" s="713"/>
      <c r="G175" s="713" t="s">
        <v>83</v>
      </c>
      <c r="H175" s="713"/>
      <c r="I175" s="713" t="s">
        <v>84</v>
      </c>
      <c r="J175" s="713"/>
      <c r="K175" s="545" t="s">
        <v>85</v>
      </c>
      <c r="L175" s="545"/>
      <c r="M175" s="545" t="s">
        <v>82</v>
      </c>
      <c r="N175" s="545"/>
      <c r="O175" s="545" t="s">
        <v>86</v>
      </c>
      <c r="P175" s="545"/>
      <c r="Q175" s="545" t="s">
        <v>87</v>
      </c>
      <c r="R175" s="545"/>
      <c r="S175" s="792" t="s">
        <v>88</v>
      </c>
      <c r="T175" s="793"/>
      <c r="U175" s="545" t="s">
        <v>82</v>
      </c>
      <c r="V175" s="545"/>
      <c r="W175" s="838" t="s">
        <v>720</v>
      </c>
      <c r="X175" s="838"/>
      <c r="Y175" s="834" t="s">
        <v>93</v>
      </c>
      <c r="Z175" s="834"/>
      <c r="AA175" s="715" t="s">
        <v>721</v>
      </c>
      <c r="AB175" s="715"/>
      <c r="AC175" s="715" t="s">
        <v>94</v>
      </c>
      <c r="AD175" s="715"/>
      <c r="AE175" s="313" t="s">
        <v>95</v>
      </c>
      <c r="AF175" s="313"/>
      <c r="AG175" s="717" t="s">
        <v>722</v>
      </c>
      <c r="AH175" s="718"/>
      <c r="AI175" s="247" t="s">
        <v>97</v>
      </c>
      <c r="AJ175" s="247"/>
      <c r="AK175" s="744"/>
      <c r="AL175" s="746"/>
      <c r="AM175" s="24"/>
      <c r="AN175" s="24"/>
    </row>
    <row r="176" spans="1:40" ht="21" customHeight="1">
      <c r="A176" s="170"/>
      <c r="B176" s="177"/>
      <c r="C176" s="713"/>
      <c r="D176" s="713"/>
      <c r="E176" s="713"/>
      <c r="F176" s="713"/>
      <c r="G176" s="713"/>
      <c r="H176" s="713"/>
      <c r="I176" s="713"/>
      <c r="J176" s="713"/>
      <c r="K176" s="545"/>
      <c r="L176" s="545"/>
      <c r="M176" s="545"/>
      <c r="N176" s="545"/>
      <c r="O176" s="545"/>
      <c r="P176" s="545"/>
      <c r="Q176" s="545"/>
      <c r="R176" s="545"/>
      <c r="S176" s="794"/>
      <c r="T176" s="795"/>
      <c r="U176" s="545"/>
      <c r="V176" s="545"/>
      <c r="W176" s="838"/>
      <c r="X176" s="838"/>
      <c r="Y176" s="834"/>
      <c r="Z176" s="834"/>
      <c r="AA176" s="715"/>
      <c r="AB176" s="715"/>
      <c r="AC176" s="715"/>
      <c r="AD176" s="715"/>
      <c r="AE176" s="313"/>
      <c r="AF176" s="313"/>
      <c r="AG176" s="719"/>
      <c r="AH176" s="720"/>
      <c r="AI176" s="247"/>
      <c r="AJ176" s="247"/>
      <c r="AK176" s="744"/>
      <c r="AL176" s="746"/>
      <c r="AM176" s="24"/>
      <c r="AN176" s="24"/>
    </row>
    <row r="177" spans="1:40" ht="21" customHeight="1">
      <c r="A177" s="543"/>
      <c r="B177" s="544"/>
      <c r="C177" s="714"/>
      <c r="D177" s="714"/>
      <c r="E177" s="714"/>
      <c r="F177" s="714"/>
      <c r="G177" s="714"/>
      <c r="H177" s="714"/>
      <c r="I177" s="714"/>
      <c r="J177" s="714"/>
      <c r="K177" s="546"/>
      <c r="L177" s="546"/>
      <c r="M177" s="546"/>
      <c r="N177" s="546"/>
      <c r="O177" s="546"/>
      <c r="P177" s="546"/>
      <c r="Q177" s="546"/>
      <c r="R177" s="546"/>
      <c r="S177" s="796"/>
      <c r="T177" s="797"/>
      <c r="U177" s="546"/>
      <c r="V177" s="546"/>
      <c r="W177" s="839"/>
      <c r="X177" s="839"/>
      <c r="Y177" s="431"/>
      <c r="Z177" s="431"/>
      <c r="AA177" s="716"/>
      <c r="AB177" s="716"/>
      <c r="AC177" s="716"/>
      <c r="AD177" s="716"/>
      <c r="AE177" s="572"/>
      <c r="AF177" s="572"/>
      <c r="AG177" s="721"/>
      <c r="AH177" s="722"/>
      <c r="AI177" s="242"/>
      <c r="AJ177" s="242"/>
      <c r="AK177" s="350"/>
      <c r="AL177" s="748"/>
      <c r="AM177" s="24"/>
      <c r="AN177" s="24"/>
    </row>
    <row r="178" spans="1:40" ht="21" customHeight="1">
      <c r="A178" s="727" t="s">
        <v>718</v>
      </c>
      <c r="B178" s="728"/>
      <c r="C178" s="729">
        <f aca="true" t="shared" si="1" ref="C178:C186">SUM(E178+M178+U178+AK178)</f>
        <v>3199</v>
      </c>
      <c r="D178" s="730"/>
      <c r="E178" s="729">
        <f aca="true" t="shared" si="2" ref="E178:E185">SUM(G178:L178)</f>
        <v>2177</v>
      </c>
      <c r="F178" s="730"/>
      <c r="G178" s="729">
        <v>2109</v>
      </c>
      <c r="H178" s="730"/>
      <c r="I178" s="493">
        <v>68</v>
      </c>
      <c r="J178" s="495"/>
      <c r="K178" s="547" t="s">
        <v>72</v>
      </c>
      <c r="L178" s="548"/>
      <c r="M178" s="493">
        <f aca="true" t="shared" si="3" ref="M178:M185">SUM(O178:T178)</f>
        <v>422</v>
      </c>
      <c r="N178" s="495"/>
      <c r="O178" s="493">
        <v>186</v>
      </c>
      <c r="P178" s="495"/>
      <c r="Q178" s="493">
        <v>150</v>
      </c>
      <c r="R178" s="495"/>
      <c r="S178" s="493">
        <v>86</v>
      </c>
      <c r="T178" s="495"/>
      <c r="U178" s="493">
        <f>SUM(W178:AJ178)</f>
        <v>598</v>
      </c>
      <c r="V178" s="495"/>
      <c r="W178" s="493">
        <v>25</v>
      </c>
      <c r="X178" s="495"/>
      <c r="Y178" s="493">
        <v>70</v>
      </c>
      <c r="Z178" s="495"/>
      <c r="AA178" s="493">
        <v>187</v>
      </c>
      <c r="AB178" s="495"/>
      <c r="AC178" s="493">
        <v>6</v>
      </c>
      <c r="AD178" s="495"/>
      <c r="AE178" s="547" t="s">
        <v>72</v>
      </c>
      <c r="AF178" s="548"/>
      <c r="AG178" s="493">
        <v>244</v>
      </c>
      <c r="AH178" s="495"/>
      <c r="AI178" s="493">
        <v>66</v>
      </c>
      <c r="AJ178" s="495"/>
      <c r="AK178" s="493">
        <v>2</v>
      </c>
      <c r="AL178" s="494"/>
      <c r="AM178" s="24"/>
      <c r="AN178" s="24"/>
    </row>
    <row r="179" spans="1:40" ht="21" customHeight="1">
      <c r="A179" s="723" t="s">
        <v>713</v>
      </c>
      <c r="B179" s="724"/>
      <c r="C179" s="725">
        <f t="shared" si="1"/>
        <v>3123</v>
      </c>
      <c r="D179" s="726"/>
      <c r="E179" s="725">
        <f t="shared" si="2"/>
        <v>2099</v>
      </c>
      <c r="F179" s="726"/>
      <c r="G179" s="725">
        <v>2018</v>
      </c>
      <c r="H179" s="726"/>
      <c r="I179" s="323">
        <v>81</v>
      </c>
      <c r="J179" s="325"/>
      <c r="K179" s="547" t="s">
        <v>72</v>
      </c>
      <c r="L179" s="548"/>
      <c r="M179" s="323">
        <f t="shared" si="3"/>
        <v>344</v>
      </c>
      <c r="N179" s="325"/>
      <c r="O179" s="323">
        <v>71</v>
      </c>
      <c r="P179" s="325"/>
      <c r="Q179" s="323">
        <v>162</v>
      </c>
      <c r="R179" s="325"/>
      <c r="S179" s="323">
        <v>111</v>
      </c>
      <c r="T179" s="325"/>
      <c r="U179" s="323">
        <f>SUM(W179:AJ179)</f>
        <v>678</v>
      </c>
      <c r="V179" s="325"/>
      <c r="W179" s="323">
        <v>18</v>
      </c>
      <c r="X179" s="325"/>
      <c r="Y179" s="323">
        <v>68</v>
      </c>
      <c r="Z179" s="325"/>
      <c r="AA179" s="323">
        <v>220</v>
      </c>
      <c r="AB179" s="325"/>
      <c r="AC179" s="323">
        <v>5</v>
      </c>
      <c r="AD179" s="325"/>
      <c r="AE179" s="547" t="s">
        <v>72</v>
      </c>
      <c r="AF179" s="548"/>
      <c r="AG179" s="323">
        <v>278</v>
      </c>
      <c r="AH179" s="325"/>
      <c r="AI179" s="323">
        <v>89</v>
      </c>
      <c r="AJ179" s="325"/>
      <c r="AK179" s="323">
        <v>2</v>
      </c>
      <c r="AL179" s="324"/>
      <c r="AM179" s="24"/>
      <c r="AN179" s="24"/>
    </row>
    <row r="180" spans="1:40" ht="21" customHeight="1">
      <c r="A180" s="723" t="s">
        <v>714</v>
      </c>
      <c r="B180" s="724"/>
      <c r="C180" s="725">
        <f t="shared" si="1"/>
        <v>2963</v>
      </c>
      <c r="D180" s="726"/>
      <c r="E180" s="725">
        <f t="shared" si="2"/>
        <v>1705</v>
      </c>
      <c r="F180" s="726"/>
      <c r="G180" s="725">
        <v>1670</v>
      </c>
      <c r="H180" s="726"/>
      <c r="I180" s="323">
        <v>35</v>
      </c>
      <c r="J180" s="325"/>
      <c r="K180" s="547" t="s">
        <v>72</v>
      </c>
      <c r="L180" s="548"/>
      <c r="M180" s="323">
        <f t="shared" si="3"/>
        <v>452</v>
      </c>
      <c r="N180" s="325"/>
      <c r="O180" s="323">
        <v>21</v>
      </c>
      <c r="P180" s="325"/>
      <c r="Q180" s="323">
        <v>255</v>
      </c>
      <c r="R180" s="325"/>
      <c r="S180" s="323">
        <v>176</v>
      </c>
      <c r="T180" s="325"/>
      <c r="U180" s="323">
        <f aca="true" t="shared" si="4" ref="U180:U185">SUM(W180:AJ180)</f>
        <v>806</v>
      </c>
      <c r="V180" s="325"/>
      <c r="W180" s="323">
        <v>20</v>
      </c>
      <c r="X180" s="325"/>
      <c r="Y180" s="323">
        <v>69</v>
      </c>
      <c r="Z180" s="325"/>
      <c r="AA180" s="323">
        <v>274</v>
      </c>
      <c r="AB180" s="325"/>
      <c r="AC180" s="323">
        <v>7</v>
      </c>
      <c r="AD180" s="325"/>
      <c r="AE180" s="547" t="s">
        <v>72</v>
      </c>
      <c r="AF180" s="548"/>
      <c r="AG180" s="323">
        <v>353</v>
      </c>
      <c r="AH180" s="325"/>
      <c r="AI180" s="323">
        <v>83</v>
      </c>
      <c r="AJ180" s="325"/>
      <c r="AK180" s="547">
        <v>0</v>
      </c>
      <c r="AL180" s="541"/>
      <c r="AM180" s="24"/>
      <c r="AN180" s="24"/>
    </row>
    <row r="181" spans="1:40" ht="21" customHeight="1">
      <c r="A181" s="549" t="s">
        <v>715</v>
      </c>
      <c r="B181" s="550"/>
      <c r="C181" s="725">
        <f t="shared" si="1"/>
        <v>2803</v>
      </c>
      <c r="D181" s="726"/>
      <c r="E181" s="725">
        <f t="shared" si="2"/>
        <v>1311</v>
      </c>
      <c r="F181" s="726"/>
      <c r="G181" s="733">
        <v>1263</v>
      </c>
      <c r="H181" s="734"/>
      <c r="I181" s="323">
        <v>47</v>
      </c>
      <c r="J181" s="325"/>
      <c r="K181" s="323">
        <v>1</v>
      </c>
      <c r="L181" s="325"/>
      <c r="M181" s="323">
        <f t="shared" si="3"/>
        <v>638</v>
      </c>
      <c r="N181" s="325"/>
      <c r="O181" s="323">
        <v>15</v>
      </c>
      <c r="P181" s="325"/>
      <c r="Q181" s="323">
        <v>326</v>
      </c>
      <c r="R181" s="325"/>
      <c r="S181" s="323">
        <v>297</v>
      </c>
      <c r="T181" s="325"/>
      <c r="U181" s="323">
        <f t="shared" si="4"/>
        <v>854</v>
      </c>
      <c r="V181" s="325"/>
      <c r="W181" s="323">
        <v>6</v>
      </c>
      <c r="X181" s="325"/>
      <c r="Y181" s="323">
        <v>62</v>
      </c>
      <c r="Z181" s="325"/>
      <c r="AA181" s="323">
        <v>290</v>
      </c>
      <c r="AB181" s="325"/>
      <c r="AC181" s="323">
        <v>10</v>
      </c>
      <c r="AD181" s="325"/>
      <c r="AE181" s="326">
        <v>1</v>
      </c>
      <c r="AF181" s="558"/>
      <c r="AG181" s="323">
        <v>397</v>
      </c>
      <c r="AH181" s="325"/>
      <c r="AI181" s="323">
        <v>88</v>
      </c>
      <c r="AJ181" s="325"/>
      <c r="AK181" s="547">
        <v>0</v>
      </c>
      <c r="AL181" s="541"/>
      <c r="AM181" s="24"/>
      <c r="AN181" s="24"/>
    </row>
    <row r="182" spans="1:40" ht="21" customHeight="1">
      <c r="A182" s="549" t="s">
        <v>716</v>
      </c>
      <c r="B182" s="550"/>
      <c r="C182" s="725">
        <f t="shared" si="1"/>
        <v>2750</v>
      </c>
      <c r="D182" s="726"/>
      <c r="E182" s="725">
        <f t="shared" si="2"/>
        <v>1217</v>
      </c>
      <c r="F182" s="726"/>
      <c r="G182" s="733">
        <v>1188</v>
      </c>
      <c r="H182" s="734"/>
      <c r="I182" s="323">
        <v>24</v>
      </c>
      <c r="J182" s="325"/>
      <c r="K182" s="323">
        <v>5</v>
      </c>
      <c r="L182" s="325"/>
      <c r="M182" s="323">
        <f t="shared" si="3"/>
        <v>644</v>
      </c>
      <c r="N182" s="325"/>
      <c r="O182" s="323">
        <v>13</v>
      </c>
      <c r="P182" s="325"/>
      <c r="Q182" s="323">
        <v>220</v>
      </c>
      <c r="R182" s="325"/>
      <c r="S182" s="323">
        <v>411</v>
      </c>
      <c r="T182" s="325"/>
      <c r="U182" s="323">
        <f t="shared" si="4"/>
        <v>888</v>
      </c>
      <c r="V182" s="325"/>
      <c r="W182" s="323">
        <v>6</v>
      </c>
      <c r="X182" s="325"/>
      <c r="Y182" s="323">
        <v>63</v>
      </c>
      <c r="Z182" s="325"/>
      <c r="AA182" s="323">
        <v>303</v>
      </c>
      <c r="AB182" s="325"/>
      <c r="AC182" s="323">
        <v>13</v>
      </c>
      <c r="AD182" s="325"/>
      <c r="AE182" s="547" t="s">
        <v>72</v>
      </c>
      <c r="AF182" s="548"/>
      <c r="AG182" s="323">
        <v>407</v>
      </c>
      <c r="AH182" s="325"/>
      <c r="AI182" s="323">
        <v>96</v>
      </c>
      <c r="AJ182" s="325"/>
      <c r="AK182" s="326">
        <v>1</v>
      </c>
      <c r="AL182" s="327"/>
      <c r="AM182" s="24"/>
      <c r="AN182" s="24"/>
    </row>
    <row r="183" spans="1:40" ht="21" customHeight="1">
      <c r="A183" s="549" t="s">
        <v>717</v>
      </c>
      <c r="B183" s="550"/>
      <c r="C183" s="725">
        <f t="shared" si="1"/>
        <v>2619</v>
      </c>
      <c r="D183" s="726"/>
      <c r="E183" s="725">
        <f t="shared" si="2"/>
        <v>908</v>
      </c>
      <c r="F183" s="726"/>
      <c r="G183" s="733">
        <v>888</v>
      </c>
      <c r="H183" s="734"/>
      <c r="I183" s="323">
        <v>19</v>
      </c>
      <c r="J183" s="325"/>
      <c r="K183" s="323">
        <v>1</v>
      </c>
      <c r="L183" s="325"/>
      <c r="M183" s="323">
        <f t="shared" si="3"/>
        <v>828</v>
      </c>
      <c r="N183" s="325"/>
      <c r="O183" s="323">
        <v>10</v>
      </c>
      <c r="P183" s="325"/>
      <c r="Q183" s="323">
        <v>290</v>
      </c>
      <c r="R183" s="325"/>
      <c r="S183" s="323">
        <v>528</v>
      </c>
      <c r="T183" s="325"/>
      <c r="U183" s="323">
        <f t="shared" si="4"/>
        <v>883</v>
      </c>
      <c r="V183" s="325"/>
      <c r="W183" s="323">
        <v>3</v>
      </c>
      <c r="X183" s="325"/>
      <c r="Y183" s="323">
        <v>87</v>
      </c>
      <c r="Z183" s="325"/>
      <c r="AA183" s="323">
        <v>282</v>
      </c>
      <c r="AB183" s="325"/>
      <c r="AC183" s="323">
        <v>20</v>
      </c>
      <c r="AD183" s="325"/>
      <c r="AE183" s="326">
        <v>1</v>
      </c>
      <c r="AF183" s="558"/>
      <c r="AG183" s="323">
        <v>396</v>
      </c>
      <c r="AH183" s="325"/>
      <c r="AI183" s="323">
        <v>94</v>
      </c>
      <c r="AJ183" s="325"/>
      <c r="AK183" s="547">
        <v>0</v>
      </c>
      <c r="AL183" s="541"/>
      <c r="AM183" s="24"/>
      <c r="AN183" s="24"/>
    </row>
    <row r="184" spans="1:40" ht="21" customHeight="1">
      <c r="A184" s="549" t="s">
        <v>60</v>
      </c>
      <c r="B184" s="550"/>
      <c r="C184" s="725">
        <f t="shared" si="1"/>
        <v>2510</v>
      </c>
      <c r="D184" s="726"/>
      <c r="E184" s="725">
        <f t="shared" si="2"/>
        <v>659</v>
      </c>
      <c r="F184" s="726"/>
      <c r="G184" s="733">
        <v>638</v>
      </c>
      <c r="H184" s="734"/>
      <c r="I184" s="323">
        <v>21</v>
      </c>
      <c r="J184" s="325"/>
      <c r="K184" s="547" t="s">
        <v>72</v>
      </c>
      <c r="L184" s="548"/>
      <c r="M184" s="323">
        <f t="shared" si="3"/>
        <v>897</v>
      </c>
      <c r="N184" s="325"/>
      <c r="O184" s="323">
        <v>12</v>
      </c>
      <c r="P184" s="325"/>
      <c r="Q184" s="323">
        <v>408</v>
      </c>
      <c r="R184" s="325"/>
      <c r="S184" s="323">
        <v>477</v>
      </c>
      <c r="T184" s="325"/>
      <c r="U184" s="323">
        <f t="shared" si="4"/>
        <v>953</v>
      </c>
      <c r="V184" s="325"/>
      <c r="W184" s="323">
        <v>7</v>
      </c>
      <c r="X184" s="325"/>
      <c r="Y184" s="323">
        <v>75</v>
      </c>
      <c r="Z184" s="325"/>
      <c r="AA184" s="323">
        <v>282</v>
      </c>
      <c r="AB184" s="325"/>
      <c r="AC184" s="323">
        <v>11</v>
      </c>
      <c r="AD184" s="325"/>
      <c r="AE184" s="323">
        <v>1</v>
      </c>
      <c r="AF184" s="325"/>
      <c r="AG184" s="323">
        <v>483</v>
      </c>
      <c r="AH184" s="325"/>
      <c r="AI184" s="323">
        <v>94</v>
      </c>
      <c r="AJ184" s="325"/>
      <c r="AK184" s="326">
        <v>1</v>
      </c>
      <c r="AL184" s="327"/>
      <c r="AM184" s="24"/>
      <c r="AN184" s="24"/>
    </row>
    <row r="185" spans="1:40" ht="21" customHeight="1">
      <c r="A185" s="549" t="s">
        <v>671</v>
      </c>
      <c r="B185" s="550"/>
      <c r="C185" s="725">
        <f t="shared" si="1"/>
        <v>2317</v>
      </c>
      <c r="D185" s="726"/>
      <c r="E185" s="725">
        <f t="shared" si="2"/>
        <v>450</v>
      </c>
      <c r="F185" s="726"/>
      <c r="G185" s="733">
        <v>422</v>
      </c>
      <c r="H185" s="734"/>
      <c r="I185" s="323">
        <v>28</v>
      </c>
      <c r="J185" s="325"/>
      <c r="K185" s="547" t="s">
        <v>72</v>
      </c>
      <c r="L185" s="548"/>
      <c r="M185" s="323">
        <f t="shared" si="3"/>
        <v>867</v>
      </c>
      <c r="N185" s="325"/>
      <c r="O185" s="323">
        <v>11</v>
      </c>
      <c r="P185" s="325"/>
      <c r="Q185" s="323">
        <v>446</v>
      </c>
      <c r="R185" s="325"/>
      <c r="S185" s="323">
        <v>410</v>
      </c>
      <c r="T185" s="325"/>
      <c r="U185" s="735">
        <f t="shared" si="4"/>
        <v>1000</v>
      </c>
      <c r="V185" s="736"/>
      <c r="W185" s="323">
        <v>9</v>
      </c>
      <c r="X185" s="325"/>
      <c r="Y185" s="323">
        <v>60</v>
      </c>
      <c r="Z185" s="325"/>
      <c r="AA185" s="323">
        <v>316</v>
      </c>
      <c r="AB185" s="325"/>
      <c r="AC185" s="323">
        <v>20</v>
      </c>
      <c r="AD185" s="325"/>
      <c r="AE185" s="323">
        <v>3</v>
      </c>
      <c r="AF185" s="325"/>
      <c r="AG185" s="323">
        <v>503</v>
      </c>
      <c r="AH185" s="325"/>
      <c r="AI185" s="323">
        <v>89</v>
      </c>
      <c r="AJ185" s="325"/>
      <c r="AK185" s="547">
        <v>0</v>
      </c>
      <c r="AL185" s="541"/>
      <c r="AM185" s="24"/>
      <c r="AN185" s="24"/>
    </row>
    <row r="186" spans="1:40" ht="21" customHeight="1" thickBot="1">
      <c r="A186" s="576" t="s">
        <v>687</v>
      </c>
      <c r="B186" s="577"/>
      <c r="C186" s="731">
        <f t="shared" si="1"/>
        <v>2161</v>
      </c>
      <c r="D186" s="731"/>
      <c r="E186" s="731">
        <f>SUM(G186:L186)</f>
        <v>430</v>
      </c>
      <c r="F186" s="731"/>
      <c r="G186" s="532">
        <v>410</v>
      </c>
      <c r="H186" s="532"/>
      <c r="I186" s="732">
        <v>20</v>
      </c>
      <c r="J186" s="732"/>
      <c r="K186" s="737" t="s">
        <v>72</v>
      </c>
      <c r="L186" s="738"/>
      <c r="M186" s="732">
        <f>SUM(O186:T186)</f>
        <v>770</v>
      </c>
      <c r="N186" s="732"/>
      <c r="O186" s="732">
        <v>4</v>
      </c>
      <c r="P186" s="732"/>
      <c r="Q186" s="732">
        <v>353</v>
      </c>
      <c r="R186" s="732"/>
      <c r="S186" s="555">
        <v>413</v>
      </c>
      <c r="T186" s="556"/>
      <c r="U186" s="532">
        <f>SUM(W186:AJ186)</f>
        <v>960</v>
      </c>
      <c r="V186" s="532"/>
      <c r="W186" s="737" t="s">
        <v>72</v>
      </c>
      <c r="X186" s="738"/>
      <c r="Y186" s="732">
        <v>45</v>
      </c>
      <c r="Z186" s="732"/>
      <c r="AA186" s="732">
        <v>242</v>
      </c>
      <c r="AB186" s="732"/>
      <c r="AC186" s="732">
        <v>12</v>
      </c>
      <c r="AD186" s="732"/>
      <c r="AE186" s="740">
        <v>1</v>
      </c>
      <c r="AF186" s="740"/>
      <c r="AG186" s="732">
        <v>574</v>
      </c>
      <c r="AH186" s="732"/>
      <c r="AI186" s="732">
        <v>86</v>
      </c>
      <c r="AJ186" s="732"/>
      <c r="AK186" s="372">
        <v>1</v>
      </c>
      <c r="AL186" s="326"/>
      <c r="AM186" s="24"/>
      <c r="AN186" s="24"/>
    </row>
    <row r="187" spans="2:39" ht="21" customHeight="1">
      <c r="B187" s="71" t="s">
        <v>719</v>
      </c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74" t="s">
        <v>563</v>
      </c>
      <c r="AI187" s="374"/>
      <c r="AJ187" s="374"/>
      <c r="AK187" s="374"/>
      <c r="AL187" s="374"/>
      <c r="AM187" s="40"/>
    </row>
    <row r="188" ht="21" customHeight="1"/>
    <row r="189" ht="21" customHeight="1"/>
    <row r="190" spans="1:17" ht="19.5" thickBot="1">
      <c r="A190" s="261" t="s">
        <v>109</v>
      </c>
      <c r="B190" s="261"/>
      <c r="C190" s="261"/>
      <c r="D190" s="261"/>
      <c r="E190" s="261"/>
      <c r="L190" s="551" t="s">
        <v>110</v>
      </c>
      <c r="M190" s="551"/>
      <c r="N190" s="551"/>
      <c r="O190" s="551"/>
      <c r="P190" s="551"/>
      <c r="Q190" s="551"/>
    </row>
    <row r="191" spans="1:17" ht="18" customHeight="1">
      <c r="A191" s="554" t="s">
        <v>111</v>
      </c>
      <c r="B191" s="562"/>
      <c r="C191" s="562"/>
      <c r="D191" s="562" t="s">
        <v>73</v>
      </c>
      <c r="E191" s="562"/>
      <c r="F191" s="151" t="s">
        <v>116</v>
      </c>
      <c r="G191" s="151"/>
      <c r="H191" s="151"/>
      <c r="I191" s="151"/>
      <c r="J191" s="151"/>
      <c r="K191" s="151"/>
      <c r="L191" s="449" t="s">
        <v>118</v>
      </c>
      <c r="M191" s="449"/>
      <c r="N191" s="449"/>
      <c r="O191" s="449" t="s">
        <v>117</v>
      </c>
      <c r="P191" s="449"/>
      <c r="Q191" s="450"/>
    </row>
    <row r="192" spans="1:17" ht="18" customHeight="1">
      <c r="A192" s="575"/>
      <c r="B192" s="509"/>
      <c r="C192" s="509"/>
      <c r="D192" s="509"/>
      <c r="E192" s="509"/>
      <c r="F192" s="509" t="s">
        <v>82</v>
      </c>
      <c r="G192" s="509"/>
      <c r="H192" s="509" t="s">
        <v>114</v>
      </c>
      <c r="I192" s="509"/>
      <c r="J192" s="448" t="s">
        <v>115</v>
      </c>
      <c r="K192" s="448"/>
      <c r="L192" s="448"/>
      <c r="M192" s="448"/>
      <c r="N192" s="448"/>
      <c r="O192" s="448"/>
      <c r="P192" s="448"/>
      <c r="Q192" s="451"/>
    </row>
    <row r="193" spans="1:17" ht="18" customHeight="1">
      <c r="A193" s="575"/>
      <c r="B193" s="509"/>
      <c r="C193" s="509"/>
      <c r="D193" s="509"/>
      <c r="E193" s="509"/>
      <c r="F193" s="509"/>
      <c r="G193" s="509"/>
      <c r="H193" s="509"/>
      <c r="I193" s="509"/>
      <c r="J193" s="448"/>
      <c r="K193" s="448"/>
      <c r="L193" s="448"/>
      <c r="M193" s="448"/>
      <c r="N193" s="448"/>
      <c r="O193" s="448"/>
      <c r="P193" s="448"/>
      <c r="Q193" s="451"/>
    </row>
    <row r="194" spans="1:17" ht="18" customHeight="1">
      <c r="A194" s="540" t="s">
        <v>716</v>
      </c>
      <c r="B194" s="540"/>
      <c r="C194" s="540"/>
      <c r="D194" s="533">
        <v>4127</v>
      </c>
      <c r="E194" s="533"/>
      <c r="F194" s="533">
        <v>2782</v>
      </c>
      <c r="G194" s="533"/>
      <c r="H194" s="533">
        <v>2750</v>
      </c>
      <c r="I194" s="533"/>
      <c r="J194" s="585">
        <v>32</v>
      </c>
      <c r="K194" s="585"/>
      <c r="L194" s="533">
        <v>1343</v>
      </c>
      <c r="M194" s="533"/>
      <c r="N194" s="533"/>
      <c r="O194" s="380">
        <v>2</v>
      </c>
      <c r="P194" s="380"/>
      <c r="Q194" s="381"/>
    </row>
    <row r="195" spans="1:17" ht="18" customHeight="1">
      <c r="A195" s="540" t="s">
        <v>717</v>
      </c>
      <c r="B195" s="540"/>
      <c r="C195" s="540"/>
      <c r="D195" s="530">
        <v>4000</v>
      </c>
      <c r="E195" s="530"/>
      <c r="F195" s="530">
        <v>2641</v>
      </c>
      <c r="G195" s="530"/>
      <c r="H195" s="530">
        <v>2619</v>
      </c>
      <c r="I195" s="530"/>
      <c r="J195" s="531">
        <v>22</v>
      </c>
      <c r="K195" s="531"/>
      <c r="L195" s="530">
        <v>1358</v>
      </c>
      <c r="M195" s="530"/>
      <c r="N195" s="530"/>
      <c r="O195" s="382">
        <v>1</v>
      </c>
      <c r="P195" s="382"/>
      <c r="Q195" s="383"/>
    </row>
    <row r="196" spans="1:17" ht="18" customHeight="1">
      <c r="A196" s="540" t="s">
        <v>60</v>
      </c>
      <c r="B196" s="540"/>
      <c r="C196" s="540"/>
      <c r="D196" s="530">
        <v>3979</v>
      </c>
      <c r="E196" s="530"/>
      <c r="F196" s="530">
        <v>2556</v>
      </c>
      <c r="G196" s="530"/>
      <c r="H196" s="530">
        <v>2510</v>
      </c>
      <c r="I196" s="530"/>
      <c r="J196" s="531">
        <v>46</v>
      </c>
      <c r="K196" s="531"/>
      <c r="L196" s="530">
        <v>1422</v>
      </c>
      <c r="M196" s="530"/>
      <c r="N196" s="530"/>
      <c r="O196" s="326" t="s">
        <v>723</v>
      </c>
      <c r="P196" s="327"/>
      <c r="Q196" s="327"/>
    </row>
    <row r="197" spans="1:17" ht="18" customHeight="1">
      <c r="A197" s="541" t="s">
        <v>671</v>
      </c>
      <c r="B197" s="541"/>
      <c r="C197" s="541"/>
      <c r="D197" s="531">
        <v>3811</v>
      </c>
      <c r="E197" s="531"/>
      <c r="F197" s="531">
        <v>2396</v>
      </c>
      <c r="G197" s="531"/>
      <c r="H197" s="531">
        <v>2317</v>
      </c>
      <c r="I197" s="531"/>
      <c r="J197" s="531">
        <v>29</v>
      </c>
      <c r="K197" s="531"/>
      <c r="L197" s="531">
        <v>1413</v>
      </c>
      <c r="M197" s="531"/>
      <c r="N197" s="531"/>
      <c r="O197" s="372">
        <v>2</v>
      </c>
      <c r="P197" s="372"/>
      <c r="Q197" s="326"/>
    </row>
    <row r="198" spans="1:17" ht="18" customHeight="1">
      <c r="A198" s="541" t="s">
        <v>687</v>
      </c>
      <c r="B198" s="541"/>
      <c r="C198" s="541"/>
      <c r="D198" s="531">
        <v>3666</v>
      </c>
      <c r="E198" s="531"/>
      <c r="F198" s="531">
        <v>2240</v>
      </c>
      <c r="G198" s="531"/>
      <c r="H198" s="531">
        <v>2161</v>
      </c>
      <c r="I198" s="531"/>
      <c r="J198" s="531">
        <v>79</v>
      </c>
      <c r="K198" s="531"/>
      <c r="L198" s="531">
        <v>1426</v>
      </c>
      <c r="M198" s="531"/>
      <c r="N198" s="531"/>
      <c r="O198" s="372" t="s">
        <v>594</v>
      </c>
      <c r="P198" s="372"/>
      <c r="Q198" s="326"/>
    </row>
    <row r="199" spans="1:17" ht="18" customHeight="1">
      <c r="A199" s="541" t="s">
        <v>112</v>
      </c>
      <c r="B199" s="541"/>
      <c r="C199" s="541"/>
      <c r="D199" s="531">
        <v>1714</v>
      </c>
      <c r="E199" s="531"/>
      <c r="F199" s="531">
        <v>1288</v>
      </c>
      <c r="G199" s="531"/>
      <c r="H199" s="531">
        <v>1240</v>
      </c>
      <c r="I199" s="531"/>
      <c r="J199" s="531">
        <v>48</v>
      </c>
      <c r="K199" s="531"/>
      <c r="L199" s="531">
        <v>426</v>
      </c>
      <c r="M199" s="531"/>
      <c r="N199" s="531"/>
      <c r="O199" s="372" t="s">
        <v>594</v>
      </c>
      <c r="P199" s="372"/>
      <c r="Q199" s="326"/>
    </row>
    <row r="200" spans="1:17" ht="18" customHeight="1" thickBot="1">
      <c r="A200" s="567" t="s">
        <v>113</v>
      </c>
      <c r="B200" s="567"/>
      <c r="C200" s="567"/>
      <c r="D200" s="532">
        <v>1952</v>
      </c>
      <c r="E200" s="532"/>
      <c r="F200" s="532">
        <v>952</v>
      </c>
      <c r="G200" s="532"/>
      <c r="H200" s="532">
        <v>921</v>
      </c>
      <c r="I200" s="532"/>
      <c r="J200" s="532">
        <v>31</v>
      </c>
      <c r="K200" s="532"/>
      <c r="L200" s="532">
        <v>1000</v>
      </c>
      <c r="M200" s="532"/>
      <c r="N200" s="532"/>
      <c r="O200" s="372" t="s">
        <v>594</v>
      </c>
      <c r="P200" s="372"/>
      <c r="Q200" s="326"/>
    </row>
    <row r="201" spans="13:17" ht="18" customHeight="1">
      <c r="M201" s="374" t="s">
        <v>563</v>
      </c>
      <c r="N201" s="374"/>
      <c r="O201" s="374"/>
      <c r="P201" s="374"/>
      <c r="Q201" s="374"/>
    </row>
    <row r="202" spans="1:32" ht="20.25" customHeight="1" thickBot="1">
      <c r="A202" s="76" t="s">
        <v>684</v>
      </c>
      <c r="B202" s="76"/>
      <c r="C202" s="76"/>
      <c r="D202" s="76"/>
      <c r="E202" s="76"/>
      <c r="F202" s="76"/>
      <c r="G202" s="76"/>
      <c r="Z202" s="376" t="s">
        <v>135</v>
      </c>
      <c r="AA202" s="376"/>
      <c r="AB202" s="376"/>
      <c r="AC202" s="376"/>
      <c r="AD202" s="376"/>
      <c r="AE202" s="376"/>
      <c r="AF202" s="376"/>
    </row>
    <row r="203" spans="1:32" ht="20.25" customHeight="1">
      <c r="A203" s="569" t="s">
        <v>621</v>
      </c>
      <c r="B203" s="569"/>
      <c r="C203" s="569"/>
      <c r="D203" s="569"/>
      <c r="E203" s="569"/>
      <c r="F203" s="562" t="s">
        <v>724</v>
      </c>
      <c r="G203" s="562"/>
      <c r="H203" s="562"/>
      <c r="I203" s="562"/>
      <c r="J203" s="562"/>
      <c r="K203" s="562"/>
      <c r="L203" s="562" t="s">
        <v>725</v>
      </c>
      <c r="M203" s="562"/>
      <c r="N203" s="562"/>
      <c r="O203" s="562"/>
      <c r="P203" s="562"/>
      <c r="Q203" s="562"/>
      <c r="R203" s="552" t="s">
        <v>629</v>
      </c>
      <c r="S203" s="553"/>
      <c r="T203" s="553"/>
      <c r="U203" s="553"/>
      <c r="V203" s="553"/>
      <c r="W203" s="554"/>
      <c r="X203" s="739" t="s">
        <v>134</v>
      </c>
      <c r="Y203" s="739"/>
      <c r="Z203" s="739"/>
      <c r="AA203" s="739"/>
      <c r="AB203" s="739"/>
      <c r="AC203" s="739"/>
      <c r="AD203" s="739"/>
      <c r="AE203" s="739"/>
      <c r="AF203" s="642"/>
    </row>
    <row r="204" spans="1:32" ht="21.75" customHeight="1">
      <c r="A204" s="570"/>
      <c r="B204" s="570"/>
      <c r="C204" s="570"/>
      <c r="D204" s="570"/>
      <c r="E204" s="570"/>
      <c r="F204" s="509" t="s">
        <v>726</v>
      </c>
      <c r="G204" s="509"/>
      <c r="H204" s="509" t="s">
        <v>727</v>
      </c>
      <c r="I204" s="509"/>
      <c r="J204" s="509" t="s">
        <v>728</v>
      </c>
      <c r="K204" s="509"/>
      <c r="L204" s="509" t="s">
        <v>726</v>
      </c>
      <c r="M204" s="509"/>
      <c r="N204" s="509" t="s">
        <v>727</v>
      </c>
      <c r="O204" s="509"/>
      <c r="P204" s="509" t="s">
        <v>728</v>
      </c>
      <c r="Q204" s="509"/>
      <c r="R204" s="509" t="s">
        <v>82</v>
      </c>
      <c r="S204" s="509"/>
      <c r="T204" s="509" t="s">
        <v>112</v>
      </c>
      <c r="U204" s="509"/>
      <c r="V204" s="509" t="s">
        <v>113</v>
      </c>
      <c r="W204" s="509"/>
      <c r="X204" s="509" t="s">
        <v>724</v>
      </c>
      <c r="Y204" s="509"/>
      <c r="Z204" s="509"/>
      <c r="AA204" s="509" t="s">
        <v>725</v>
      </c>
      <c r="AB204" s="509"/>
      <c r="AC204" s="509"/>
      <c r="AD204" s="509" t="s">
        <v>629</v>
      </c>
      <c r="AE204" s="509"/>
      <c r="AF204" s="510"/>
    </row>
    <row r="205" spans="1:32" ht="21.75" customHeight="1">
      <c r="A205" s="296" t="s">
        <v>119</v>
      </c>
      <c r="B205" s="296"/>
      <c r="C205" s="296"/>
      <c r="D205" s="296"/>
      <c r="E205" s="229"/>
      <c r="F205" s="515">
        <v>2510</v>
      </c>
      <c r="G205" s="515"/>
      <c r="H205" s="515">
        <v>1506</v>
      </c>
      <c r="I205" s="515"/>
      <c r="J205" s="515">
        <v>1004</v>
      </c>
      <c r="K205" s="515"/>
      <c r="L205" s="515">
        <v>2317</v>
      </c>
      <c r="M205" s="515"/>
      <c r="N205" s="515">
        <v>1363</v>
      </c>
      <c r="O205" s="515"/>
      <c r="P205" s="515">
        <v>954</v>
      </c>
      <c r="Q205" s="515"/>
      <c r="R205" s="515">
        <v>2161</v>
      </c>
      <c r="S205" s="515"/>
      <c r="T205" s="515">
        <v>1240</v>
      </c>
      <c r="U205" s="515"/>
      <c r="V205" s="515">
        <v>921</v>
      </c>
      <c r="W205" s="515"/>
      <c r="X205" s="481">
        <v>100</v>
      </c>
      <c r="Y205" s="481"/>
      <c r="Z205" s="481"/>
      <c r="AA205" s="481">
        <v>100</v>
      </c>
      <c r="AB205" s="481"/>
      <c r="AC205" s="481"/>
      <c r="AD205" s="481">
        <v>100</v>
      </c>
      <c r="AE205" s="481"/>
      <c r="AF205" s="482"/>
    </row>
    <row r="206" spans="1:32" ht="21.75" customHeight="1">
      <c r="A206" s="527" t="s">
        <v>120</v>
      </c>
      <c r="B206" s="527"/>
      <c r="C206" s="527"/>
      <c r="D206" s="527"/>
      <c r="E206" s="527"/>
      <c r="F206" s="516">
        <v>659</v>
      </c>
      <c r="G206" s="517"/>
      <c r="H206" s="518">
        <v>447</v>
      </c>
      <c r="I206" s="518"/>
      <c r="J206" s="516">
        <v>212</v>
      </c>
      <c r="K206" s="517"/>
      <c r="L206" s="518">
        <v>450</v>
      </c>
      <c r="M206" s="518"/>
      <c r="N206" s="516">
        <v>280</v>
      </c>
      <c r="O206" s="517"/>
      <c r="P206" s="518">
        <v>170</v>
      </c>
      <c r="Q206" s="518"/>
      <c r="R206" s="516">
        <v>430</v>
      </c>
      <c r="S206" s="517"/>
      <c r="T206" s="518">
        <v>284</v>
      </c>
      <c r="U206" s="518"/>
      <c r="V206" s="516">
        <v>146</v>
      </c>
      <c r="W206" s="517"/>
      <c r="X206" s="253">
        <v>26.2</v>
      </c>
      <c r="Y206" s="253"/>
      <c r="Z206" s="253"/>
      <c r="AA206" s="381">
        <v>19.4</v>
      </c>
      <c r="AB206" s="487"/>
      <c r="AC206" s="488"/>
      <c r="AD206" s="472">
        <v>20</v>
      </c>
      <c r="AE206" s="472"/>
      <c r="AF206" s="472"/>
    </row>
    <row r="207" spans="1:32" ht="21.75" customHeight="1">
      <c r="A207" s="528" t="s">
        <v>126</v>
      </c>
      <c r="B207" s="528"/>
      <c r="C207" s="528"/>
      <c r="D207" s="528"/>
      <c r="E207" s="528"/>
      <c r="F207" s="505">
        <v>638</v>
      </c>
      <c r="G207" s="506"/>
      <c r="H207" s="518">
        <v>426</v>
      </c>
      <c r="I207" s="518"/>
      <c r="J207" s="505">
        <v>212</v>
      </c>
      <c r="K207" s="506"/>
      <c r="L207" s="518">
        <v>422</v>
      </c>
      <c r="M207" s="518"/>
      <c r="N207" s="505">
        <v>252</v>
      </c>
      <c r="O207" s="506"/>
      <c r="P207" s="518">
        <v>170</v>
      </c>
      <c r="Q207" s="518"/>
      <c r="R207" s="505">
        <v>410</v>
      </c>
      <c r="S207" s="506"/>
      <c r="T207" s="518">
        <v>266</v>
      </c>
      <c r="U207" s="518"/>
      <c r="V207" s="505">
        <v>144</v>
      </c>
      <c r="W207" s="506"/>
      <c r="X207" s="253">
        <v>25.4</v>
      </c>
      <c r="Y207" s="253"/>
      <c r="Z207" s="253"/>
      <c r="AA207" s="383">
        <v>18.2</v>
      </c>
      <c r="AB207" s="253"/>
      <c r="AC207" s="489"/>
      <c r="AD207" s="472">
        <v>19</v>
      </c>
      <c r="AE207" s="472"/>
      <c r="AF207" s="472"/>
    </row>
    <row r="208" spans="1:32" ht="21.75" customHeight="1">
      <c r="A208" s="528" t="s">
        <v>127</v>
      </c>
      <c r="B208" s="528"/>
      <c r="C208" s="528"/>
      <c r="D208" s="528"/>
      <c r="E208" s="528"/>
      <c r="F208" s="498">
        <v>21</v>
      </c>
      <c r="G208" s="499"/>
      <c r="H208" s="502">
        <v>21</v>
      </c>
      <c r="I208" s="502"/>
      <c r="J208" s="498" t="s">
        <v>694</v>
      </c>
      <c r="K208" s="499"/>
      <c r="L208" s="502">
        <v>28</v>
      </c>
      <c r="M208" s="502"/>
      <c r="N208" s="498">
        <v>28</v>
      </c>
      <c r="O208" s="499"/>
      <c r="P208" s="518" t="s">
        <v>694</v>
      </c>
      <c r="Q208" s="518"/>
      <c r="R208" s="498">
        <v>20</v>
      </c>
      <c r="S208" s="499"/>
      <c r="T208" s="502">
        <v>18</v>
      </c>
      <c r="U208" s="502"/>
      <c r="V208" s="505">
        <v>2</v>
      </c>
      <c r="W208" s="506"/>
      <c r="X208" s="324">
        <v>0.8</v>
      </c>
      <c r="Y208" s="324"/>
      <c r="Z208" s="324"/>
      <c r="AA208" s="323">
        <v>1.2</v>
      </c>
      <c r="AB208" s="324"/>
      <c r="AC208" s="325"/>
      <c r="AD208" s="472">
        <v>1</v>
      </c>
      <c r="AE208" s="472"/>
      <c r="AF208" s="472"/>
    </row>
    <row r="209" spans="1:32" ht="21.75" customHeight="1">
      <c r="A209" s="529" t="s">
        <v>128</v>
      </c>
      <c r="B209" s="529"/>
      <c r="C209" s="529"/>
      <c r="D209" s="529"/>
      <c r="E209" s="529"/>
      <c r="F209" s="498" t="s">
        <v>694</v>
      </c>
      <c r="G209" s="499"/>
      <c r="H209" s="502" t="s">
        <v>694</v>
      </c>
      <c r="I209" s="502"/>
      <c r="J209" s="505" t="s">
        <v>694</v>
      </c>
      <c r="K209" s="506"/>
      <c r="L209" s="518" t="s">
        <v>694</v>
      </c>
      <c r="M209" s="518"/>
      <c r="N209" s="505" t="s">
        <v>694</v>
      </c>
      <c r="O209" s="506"/>
      <c r="P209" s="518" t="s">
        <v>694</v>
      </c>
      <c r="Q209" s="518"/>
      <c r="R209" s="498" t="s">
        <v>595</v>
      </c>
      <c r="S209" s="499"/>
      <c r="T209" s="518" t="s">
        <v>595</v>
      </c>
      <c r="U209" s="518"/>
      <c r="V209" s="505" t="s">
        <v>595</v>
      </c>
      <c r="W209" s="506"/>
      <c r="X209" s="491">
        <v>0</v>
      </c>
      <c r="Y209" s="491"/>
      <c r="Z209" s="491"/>
      <c r="AA209" s="490">
        <v>0</v>
      </c>
      <c r="AB209" s="491"/>
      <c r="AC209" s="492"/>
      <c r="AD209" s="472">
        <v>0</v>
      </c>
      <c r="AE209" s="472"/>
      <c r="AF209" s="472"/>
    </row>
    <row r="210" spans="1:32" ht="21.75" customHeight="1">
      <c r="A210" s="571" t="s">
        <v>121</v>
      </c>
      <c r="B210" s="571"/>
      <c r="C210" s="571"/>
      <c r="D210" s="571"/>
      <c r="E210" s="571"/>
      <c r="F210" s="507">
        <v>897</v>
      </c>
      <c r="G210" s="508"/>
      <c r="H210" s="519">
        <v>554</v>
      </c>
      <c r="I210" s="519"/>
      <c r="J210" s="507">
        <v>343</v>
      </c>
      <c r="K210" s="508"/>
      <c r="L210" s="519">
        <v>867</v>
      </c>
      <c r="M210" s="519"/>
      <c r="N210" s="507">
        <v>562</v>
      </c>
      <c r="O210" s="508"/>
      <c r="P210" s="519">
        <v>305</v>
      </c>
      <c r="Q210" s="519"/>
      <c r="R210" s="507">
        <v>770</v>
      </c>
      <c r="S210" s="508"/>
      <c r="T210" s="519">
        <v>493</v>
      </c>
      <c r="U210" s="519"/>
      <c r="V210" s="507">
        <v>277</v>
      </c>
      <c r="W210" s="508"/>
      <c r="X210" s="494">
        <v>35.8</v>
      </c>
      <c r="Y210" s="494"/>
      <c r="Z210" s="494"/>
      <c r="AA210" s="493">
        <v>37.4</v>
      </c>
      <c r="AB210" s="494"/>
      <c r="AC210" s="495"/>
      <c r="AD210" s="483">
        <v>35.6</v>
      </c>
      <c r="AE210" s="484"/>
      <c r="AF210" s="484"/>
    </row>
    <row r="211" spans="1:32" ht="21.75" customHeight="1">
      <c r="A211" s="171" t="s">
        <v>129</v>
      </c>
      <c r="B211" s="171"/>
      <c r="C211" s="171"/>
      <c r="D211" s="171"/>
      <c r="E211" s="171"/>
      <c r="F211" s="498">
        <v>12</v>
      </c>
      <c r="G211" s="499"/>
      <c r="H211" s="502">
        <v>12</v>
      </c>
      <c r="I211" s="502"/>
      <c r="J211" s="498" t="s">
        <v>694</v>
      </c>
      <c r="K211" s="499"/>
      <c r="L211" s="502">
        <v>11</v>
      </c>
      <c r="M211" s="502"/>
      <c r="N211" s="498">
        <v>11</v>
      </c>
      <c r="O211" s="499"/>
      <c r="P211" s="518" t="s">
        <v>694</v>
      </c>
      <c r="Q211" s="518"/>
      <c r="R211" s="498">
        <v>4</v>
      </c>
      <c r="S211" s="499"/>
      <c r="T211" s="502">
        <v>4</v>
      </c>
      <c r="U211" s="502"/>
      <c r="V211" s="505" t="s">
        <v>595</v>
      </c>
      <c r="W211" s="506"/>
      <c r="X211" s="324">
        <v>0.5</v>
      </c>
      <c r="Y211" s="324"/>
      <c r="Z211" s="324"/>
      <c r="AA211" s="323">
        <v>0.5</v>
      </c>
      <c r="AB211" s="324"/>
      <c r="AC211" s="325"/>
      <c r="AD211" s="485">
        <v>0.2</v>
      </c>
      <c r="AE211" s="472"/>
      <c r="AF211" s="472"/>
    </row>
    <row r="212" spans="1:32" ht="21.75" customHeight="1">
      <c r="A212" s="171" t="s">
        <v>131</v>
      </c>
      <c r="B212" s="171"/>
      <c r="C212" s="171"/>
      <c r="D212" s="171"/>
      <c r="E212" s="171"/>
      <c r="F212" s="498">
        <v>408</v>
      </c>
      <c r="G212" s="499"/>
      <c r="H212" s="502">
        <v>373</v>
      </c>
      <c r="I212" s="502"/>
      <c r="J212" s="498">
        <v>35</v>
      </c>
      <c r="K212" s="499"/>
      <c r="L212" s="502">
        <v>446</v>
      </c>
      <c r="M212" s="502"/>
      <c r="N212" s="498">
        <v>398</v>
      </c>
      <c r="O212" s="499"/>
      <c r="P212" s="518">
        <v>48</v>
      </c>
      <c r="Q212" s="518"/>
      <c r="R212" s="498">
        <v>353</v>
      </c>
      <c r="S212" s="499"/>
      <c r="T212" s="502">
        <v>329</v>
      </c>
      <c r="U212" s="502"/>
      <c r="V212" s="505">
        <v>24</v>
      </c>
      <c r="W212" s="506"/>
      <c r="X212" s="324">
        <v>16.3</v>
      </c>
      <c r="Y212" s="324"/>
      <c r="Z212" s="324"/>
      <c r="AA212" s="323">
        <v>19.2</v>
      </c>
      <c r="AB212" s="324"/>
      <c r="AC212" s="325"/>
      <c r="AD212" s="485">
        <v>16.3</v>
      </c>
      <c r="AE212" s="472"/>
      <c r="AF212" s="472"/>
    </row>
    <row r="213" spans="1:32" ht="21.75" customHeight="1">
      <c r="A213" s="568" t="s">
        <v>130</v>
      </c>
      <c r="B213" s="568"/>
      <c r="C213" s="568"/>
      <c r="D213" s="568"/>
      <c r="E213" s="568"/>
      <c r="F213" s="500">
        <v>477</v>
      </c>
      <c r="G213" s="501"/>
      <c r="H213" s="514">
        <v>169</v>
      </c>
      <c r="I213" s="514"/>
      <c r="J213" s="500">
        <v>308</v>
      </c>
      <c r="K213" s="501"/>
      <c r="L213" s="514">
        <v>410</v>
      </c>
      <c r="M213" s="514"/>
      <c r="N213" s="500">
        <v>153</v>
      </c>
      <c r="O213" s="501"/>
      <c r="P213" s="523">
        <v>257</v>
      </c>
      <c r="Q213" s="523"/>
      <c r="R213" s="500">
        <v>413</v>
      </c>
      <c r="S213" s="501"/>
      <c r="T213" s="514">
        <v>160</v>
      </c>
      <c r="U213" s="514"/>
      <c r="V213" s="503">
        <v>253</v>
      </c>
      <c r="W213" s="504"/>
      <c r="X213" s="496">
        <v>19</v>
      </c>
      <c r="Y213" s="496"/>
      <c r="Z213" s="496"/>
      <c r="AA213" s="478">
        <v>17.7</v>
      </c>
      <c r="AB213" s="479"/>
      <c r="AC213" s="480"/>
      <c r="AD213" s="476">
        <v>19.1</v>
      </c>
      <c r="AE213" s="477"/>
      <c r="AF213" s="477"/>
    </row>
    <row r="214" spans="1:32" ht="21.75" customHeight="1">
      <c r="A214" s="497" t="s">
        <v>91</v>
      </c>
      <c r="B214" s="497"/>
      <c r="C214" s="497"/>
      <c r="D214" s="497"/>
      <c r="E214" s="497"/>
      <c r="F214" s="498">
        <v>953</v>
      </c>
      <c r="G214" s="499"/>
      <c r="H214" s="502">
        <v>505</v>
      </c>
      <c r="I214" s="502"/>
      <c r="J214" s="498">
        <v>449</v>
      </c>
      <c r="K214" s="499"/>
      <c r="L214" s="502">
        <v>1000</v>
      </c>
      <c r="M214" s="502"/>
      <c r="N214" s="498">
        <v>521</v>
      </c>
      <c r="O214" s="499"/>
      <c r="P214" s="502">
        <v>479</v>
      </c>
      <c r="Q214" s="502"/>
      <c r="R214" s="498">
        <v>960</v>
      </c>
      <c r="S214" s="499"/>
      <c r="T214" s="502">
        <v>462</v>
      </c>
      <c r="U214" s="502"/>
      <c r="V214" s="498">
        <v>479</v>
      </c>
      <c r="W214" s="499"/>
      <c r="X214" s="491">
        <v>38</v>
      </c>
      <c r="Y214" s="491"/>
      <c r="Z214" s="491"/>
      <c r="AA214" s="323">
        <v>43.2</v>
      </c>
      <c r="AB214" s="324"/>
      <c r="AC214" s="325"/>
      <c r="AD214" s="472">
        <v>44.4</v>
      </c>
      <c r="AE214" s="472"/>
      <c r="AF214" s="472"/>
    </row>
    <row r="215" spans="1:32" ht="21.75" customHeight="1">
      <c r="A215" s="171" t="s">
        <v>729</v>
      </c>
      <c r="B215" s="171"/>
      <c r="C215" s="171"/>
      <c r="D215" s="171"/>
      <c r="E215" s="171"/>
      <c r="F215" s="498">
        <v>282</v>
      </c>
      <c r="G215" s="499"/>
      <c r="H215" s="502">
        <v>158</v>
      </c>
      <c r="I215" s="502"/>
      <c r="J215" s="498">
        <v>124</v>
      </c>
      <c r="K215" s="499"/>
      <c r="L215" s="502">
        <v>316</v>
      </c>
      <c r="M215" s="502"/>
      <c r="N215" s="498">
        <v>168</v>
      </c>
      <c r="O215" s="499"/>
      <c r="P215" s="502">
        <v>148</v>
      </c>
      <c r="Q215" s="502"/>
      <c r="R215" s="498">
        <v>242</v>
      </c>
      <c r="S215" s="499"/>
      <c r="T215" s="502">
        <v>135</v>
      </c>
      <c r="U215" s="502"/>
      <c r="V215" s="498">
        <v>107</v>
      </c>
      <c r="W215" s="499"/>
      <c r="X215" s="324">
        <v>11.2</v>
      </c>
      <c r="Y215" s="324"/>
      <c r="Z215" s="324"/>
      <c r="AA215" s="323">
        <v>13.6</v>
      </c>
      <c r="AB215" s="324"/>
      <c r="AC215" s="325"/>
      <c r="AD215" s="472">
        <v>11.2</v>
      </c>
      <c r="AE215" s="472"/>
      <c r="AF215" s="472"/>
    </row>
    <row r="216" spans="1:32" ht="21.75" customHeight="1">
      <c r="A216" s="171" t="s">
        <v>125</v>
      </c>
      <c r="B216" s="171"/>
      <c r="C216" s="171"/>
      <c r="D216" s="171"/>
      <c r="E216" s="171"/>
      <c r="F216" s="498">
        <v>11</v>
      </c>
      <c r="G216" s="499"/>
      <c r="H216" s="502">
        <v>3</v>
      </c>
      <c r="I216" s="502"/>
      <c r="J216" s="498">
        <v>8</v>
      </c>
      <c r="K216" s="499"/>
      <c r="L216" s="502">
        <v>20</v>
      </c>
      <c r="M216" s="502"/>
      <c r="N216" s="498">
        <v>9</v>
      </c>
      <c r="O216" s="499"/>
      <c r="P216" s="502">
        <v>11</v>
      </c>
      <c r="Q216" s="502"/>
      <c r="R216" s="498">
        <v>12</v>
      </c>
      <c r="S216" s="499"/>
      <c r="T216" s="502">
        <v>4</v>
      </c>
      <c r="U216" s="502"/>
      <c r="V216" s="498">
        <v>8</v>
      </c>
      <c r="W216" s="499"/>
      <c r="X216" s="324">
        <v>0.4</v>
      </c>
      <c r="Y216" s="324"/>
      <c r="Z216" s="324"/>
      <c r="AA216" s="323">
        <v>0.9</v>
      </c>
      <c r="AB216" s="324"/>
      <c r="AC216" s="325"/>
      <c r="AD216" s="472">
        <v>0.5</v>
      </c>
      <c r="AE216" s="472"/>
      <c r="AF216" s="472"/>
    </row>
    <row r="217" spans="1:32" ht="21.75" customHeight="1">
      <c r="A217" s="171" t="s">
        <v>95</v>
      </c>
      <c r="B217" s="171"/>
      <c r="C217" s="171"/>
      <c r="D217" s="171"/>
      <c r="E217" s="171"/>
      <c r="F217" s="498">
        <v>1</v>
      </c>
      <c r="G217" s="499"/>
      <c r="H217" s="518" t="s">
        <v>694</v>
      </c>
      <c r="I217" s="518"/>
      <c r="J217" s="498">
        <v>1</v>
      </c>
      <c r="K217" s="499"/>
      <c r="L217" s="502">
        <v>3</v>
      </c>
      <c r="M217" s="502"/>
      <c r="N217" s="505">
        <v>1</v>
      </c>
      <c r="O217" s="506"/>
      <c r="P217" s="502">
        <v>2</v>
      </c>
      <c r="Q217" s="502"/>
      <c r="R217" s="498">
        <v>1</v>
      </c>
      <c r="S217" s="499"/>
      <c r="T217" s="502">
        <v>1</v>
      </c>
      <c r="U217" s="502"/>
      <c r="V217" s="498" t="s">
        <v>108</v>
      </c>
      <c r="W217" s="499"/>
      <c r="X217" s="491">
        <v>0</v>
      </c>
      <c r="Y217" s="491"/>
      <c r="Z217" s="491"/>
      <c r="AA217" s="323">
        <v>0.1</v>
      </c>
      <c r="AB217" s="324"/>
      <c r="AC217" s="325"/>
      <c r="AD217" s="472">
        <v>0</v>
      </c>
      <c r="AE217" s="472"/>
      <c r="AF217" s="472"/>
    </row>
    <row r="218" spans="1:32" ht="21.75" customHeight="1">
      <c r="A218" s="171" t="s">
        <v>92</v>
      </c>
      <c r="B218" s="171"/>
      <c r="C218" s="171"/>
      <c r="D218" s="171"/>
      <c r="E218" s="171"/>
      <c r="F218" s="498">
        <v>75</v>
      </c>
      <c r="G218" s="499"/>
      <c r="H218" s="502">
        <v>64</v>
      </c>
      <c r="I218" s="502"/>
      <c r="J218" s="498">
        <v>11</v>
      </c>
      <c r="K218" s="499"/>
      <c r="L218" s="502">
        <v>60</v>
      </c>
      <c r="M218" s="502"/>
      <c r="N218" s="498">
        <v>53</v>
      </c>
      <c r="O218" s="499"/>
      <c r="P218" s="502">
        <v>7</v>
      </c>
      <c r="Q218" s="502"/>
      <c r="R218" s="498">
        <v>45</v>
      </c>
      <c r="S218" s="499"/>
      <c r="T218" s="502">
        <v>39</v>
      </c>
      <c r="U218" s="502"/>
      <c r="V218" s="498">
        <v>6</v>
      </c>
      <c r="W218" s="499"/>
      <c r="X218" s="491">
        <v>3</v>
      </c>
      <c r="Y218" s="491"/>
      <c r="Z218" s="491"/>
      <c r="AA218" s="323">
        <v>2.6</v>
      </c>
      <c r="AB218" s="324"/>
      <c r="AC218" s="325"/>
      <c r="AD218" s="472">
        <v>2.1</v>
      </c>
      <c r="AE218" s="472"/>
      <c r="AF218" s="472"/>
    </row>
    <row r="219" spans="1:32" ht="21.75" customHeight="1">
      <c r="A219" s="171" t="s">
        <v>122</v>
      </c>
      <c r="B219" s="171"/>
      <c r="C219" s="171"/>
      <c r="D219" s="171"/>
      <c r="E219" s="171"/>
      <c r="F219" s="498">
        <v>7</v>
      </c>
      <c r="G219" s="499"/>
      <c r="H219" s="502">
        <v>7</v>
      </c>
      <c r="I219" s="502"/>
      <c r="J219" s="505" t="s">
        <v>694</v>
      </c>
      <c r="K219" s="506"/>
      <c r="L219" s="502">
        <v>9</v>
      </c>
      <c r="M219" s="502"/>
      <c r="N219" s="498">
        <v>8</v>
      </c>
      <c r="O219" s="499"/>
      <c r="P219" s="518">
        <v>1</v>
      </c>
      <c r="Q219" s="518"/>
      <c r="R219" s="498" t="s">
        <v>108</v>
      </c>
      <c r="S219" s="499"/>
      <c r="T219" s="502" t="s">
        <v>108</v>
      </c>
      <c r="U219" s="502"/>
      <c r="V219" s="498" t="s">
        <v>108</v>
      </c>
      <c r="W219" s="499"/>
      <c r="X219" s="324">
        <v>0.3</v>
      </c>
      <c r="Y219" s="324"/>
      <c r="Z219" s="324"/>
      <c r="AA219" s="323">
        <v>0.4</v>
      </c>
      <c r="AB219" s="324"/>
      <c r="AC219" s="325"/>
      <c r="AD219" s="472">
        <v>0</v>
      </c>
      <c r="AE219" s="472"/>
      <c r="AF219" s="472"/>
    </row>
    <row r="220" spans="1:32" ht="21.75" customHeight="1">
      <c r="A220" s="171" t="s">
        <v>730</v>
      </c>
      <c r="B220" s="171"/>
      <c r="C220" s="171"/>
      <c r="D220" s="171"/>
      <c r="E220" s="171"/>
      <c r="F220" s="498">
        <v>483</v>
      </c>
      <c r="G220" s="499"/>
      <c r="H220" s="502">
        <v>201</v>
      </c>
      <c r="I220" s="502"/>
      <c r="J220" s="498">
        <v>282</v>
      </c>
      <c r="K220" s="499"/>
      <c r="L220" s="502">
        <v>503</v>
      </c>
      <c r="M220" s="502"/>
      <c r="N220" s="498">
        <v>215</v>
      </c>
      <c r="O220" s="499"/>
      <c r="P220" s="502">
        <v>288</v>
      </c>
      <c r="Q220" s="502"/>
      <c r="R220" s="498">
        <v>574</v>
      </c>
      <c r="S220" s="499"/>
      <c r="T220" s="502">
        <v>222</v>
      </c>
      <c r="U220" s="502"/>
      <c r="V220" s="498">
        <v>352</v>
      </c>
      <c r="W220" s="499"/>
      <c r="X220" s="324">
        <v>19.2</v>
      </c>
      <c r="Y220" s="324"/>
      <c r="Z220" s="324"/>
      <c r="AA220" s="323">
        <v>21.7</v>
      </c>
      <c r="AB220" s="324"/>
      <c r="AC220" s="325"/>
      <c r="AD220" s="472">
        <v>26.6</v>
      </c>
      <c r="AE220" s="472"/>
      <c r="AF220" s="472"/>
    </row>
    <row r="221" spans="1:32" ht="21.75" customHeight="1">
      <c r="A221" s="171" t="s">
        <v>123</v>
      </c>
      <c r="B221" s="171"/>
      <c r="C221" s="171"/>
      <c r="D221" s="171"/>
      <c r="E221" s="171"/>
      <c r="F221" s="498">
        <v>94</v>
      </c>
      <c r="G221" s="499"/>
      <c r="H221" s="502">
        <v>71</v>
      </c>
      <c r="I221" s="502"/>
      <c r="J221" s="498">
        <v>23</v>
      </c>
      <c r="K221" s="499"/>
      <c r="L221" s="502">
        <v>89</v>
      </c>
      <c r="M221" s="502"/>
      <c r="N221" s="498">
        <v>67</v>
      </c>
      <c r="O221" s="499"/>
      <c r="P221" s="502">
        <v>22</v>
      </c>
      <c r="Q221" s="502"/>
      <c r="R221" s="498">
        <v>86</v>
      </c>
      <c r="S221" s="499"/>
      <c r="T221" s="502">
        <v>61</v>
      </c>
      <c r="U221" s="502"/>
      <c r="V221" s="498">
        <v>25</v>
      </c>
      <c r="W221" s="499"/>
      <c r="X221" s="324">
        <v>3.8</v>
      </c>
      <c r="Y221" s="324"/>
      <c r="Z221" s="324"/>
      <c r="AA221" s="323">
        <v>3.9</v>
      </c>
      <c r="AB221" s="324"/>
      <c r="AC221" s="325"/>
      <c r="AD221" s="472">
        <v>4</v>
      </c>
      <c r="AE221" s="472"/>
      <c r="AF221" s="472"/>
    </row>
    <row r="222" spans="1:32" ht="21.75" customHeight="1" thickBot="1">
      <c r="A222" s="470" t="s">
        <v>124</v>
      </c>
      <c r="B222" s="470"/>
      <c r="C222" s="470"/>
      <c r="D222" s="470"/>
      <c r="E222" s="470"/>
      <c r="F222" s="524">
        <v>1</v>
      </c>
      <c r="G222" s="525"/>
      <c r="H222" s="526">
        <v>1</v>
      </c>
      <c r="I222" s="526"/>
      <c r="J222" s="524" t="s">
        <v>694</v>
      </c>
      <c r="K222" s="525"/>
      <c r="L222" s="522" t="s">
        <v>694</v>
      </c>
      <c r="M222" s="522"/>
      <c r="N222" s="520" t="s">
        <v>694</v>
      </c>
      <c r="O222" s="521"/>
      <c r="P222" s="513" t="s">
        <v>694</v>
      </c>
      <c r="Q222" s="513"/>
      <c r="R222" s="511">
        <v>1</v>
      </c>
      <c r="S222" s="512"/>
      <c r="T222" s="513">
        <v>1</v>
      </c>
      <c r="U222" s="513"/>
      <c r="V222" s="511" t="s">
        <v>595</v>
      </c>
      <c r="W222" s="512"/>
      <c r="X222" s="486">
        <v>0</v>
      </c>
      <c r="Y222" s="486"/>
      <c r="Z222" s="486"/>
      <c r="AA222" s="473">
        <v>0</v>
      </c>
      <c r="AB222" s="474"/>
      <c r="AC222" s="475"/>
      <c r="AD222" s="472">
        <v>0</v>
      </c>
      <c r="AE222" s="472"/>
      <c r="AF222" s="472"/>
    </row>
    <row r="223" spans="2:32" ht="21.75" customHeight="1">
      <c r="B223" s="71" t="s">
        <v>719</v>
      </c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74" t="s">
        <v>136</v>
      </c>
      <c r="AB223" s="374"/>
      <c r="AC223" s="374"/>
      <c r="AD223" s="374"/>
      <c r="AE223" s="374"/>
      <c r="AF223" s="374"/>
    </row>
    <row r="225" spans="1:29" ht="19.5" thickBot="1">
      <c r="A225" s="261" t="s">
        <v>138</v>
      </c>
      <c r="B225" s="261"/>
      <c r="C225" s="261"/>
      <c r="D225" s="261"/>
      <c r="E225" s="261"/>
      <c r="AC225" s="71" t="s">
        <v>137</v>
      </c>
    </row>
    <row r="226" spans="1:25" ht="16.5" customHeight="1">
      <c r="A226" s="289" t="s">
        <v>142</v>
      </c>
      <c r="B226" s="290"/>
      <c r="C226" s="290"/>
      <c r="D226" s="290"/>
      <c r="E226" s="290"/>
      <c r="F226" s="151" t="s">
        <v>825</v>
      </c>
      <c r="G226" s="151"/>
      <c r="H226" s="151"/>
      <c r="I226" s="151"/>
      <c r="J226" s="151" t="s">
        <v>826</v>
      </c>
      <c r="K226" s="151"/>
      <c r="L226" s="151"/>
      <c r="M226" s="151"/>
      <c r="N226" s="151" t="s">
        <v>739</v>
      </c>
      <c r="O226" s="468"/>
      <c r="P226" s="468"/>
      <c r="Q226" s="468"/>
      <c r="R226" s="249" t="s">
        <v>742</v>
      </c>
      <c r="S226" s="250"/>
      <c r="T226" s="250"/>
      <c r="U226" s="251"/>
      <c r="V226" s="424" t="s">
        <v>855</v>
      </c>
      <c r="W226" s="424"/>
      <c r="X226" s="424"/>
      <c r="Y226" s="249"/>
    </row>
    <row r="227" spans="1:25" ht="16.5" customHeight="1">
      <c r="A227" s="291"/>
      <c r="B227" s="292"/>
      <c r="C227" s="292"/>
      <c r="D227" s="292"/>
      <c r="E227" s="292"/>
      <c r="F227" s="150" t="s">
        <v>827</v>
      </c>
      <c r="G227" s="150"/>
      <c r="H227" s="150" t="s">
        <v>828</v>
      </c>
      <c r="I227" s="150"/>
      <c r="J227" s="150" t="s">
        <v>827</v>
      </c>
      <c r="K227" s="150"/>
      <c r="L227" s="150" t="s">
        <v>828</v>
      </c>
      <c r="M227" s="150"/>
      <c r="N227" s="150" t="s">
        <v>827</v>
      </c>
      <c r="O227" s="150"/>
      <c r="P227" s="150" t="s">
        <v>828</v>
      </c>
      <c r="Q227" s="150"/>
      <c r="R227" s="150" t="s">
        <v>827</v>
      </c>
      <c r="S227" s="150"/>
      <c r="T227" s="150" t="s">
        <v>828</v>
      </c>
      <c r="U227" s="150"/>
      <c r="V227" s="150" t="s">
        <v>143</v>
      </c>
      <c r="W227" s="150"/>
      <c r="X227" s="150" t="s">
        <v>144</v>
      </c>
      <c r="Y227" s="228"/>
    </row>
    <row r="228" spans="1:25" ht="16.5" customHeight="1">
      <c r="A228" s="170"/>
      <c r="B228" s="170"/>
      <c r="C228" s="170"/>
      <c r="D228" s="170"/>
      <c r="E228" s="170"/>
      <c r="F228" s="179"/>
      <c r="G228" s="180"/>
      <c r="H228" s="255" t="s">
        <v>829</v>
      </c>
      <c r="I228" s="255"/>
      <c r="J228" s="179"/>
      <c r="K228" s="180"/>
      <c r="L228" s="255" t="s">
        <v>829</v>
      </c>
      <c r="M228" s="255"/>
      <c r="N228" s="179"/>
      <c r="O228" s="180"/>
      <c r="P228" s="255" t="s">
        <v>829</v>
      </c>
      <c r="Q228" s="255"/>
      <c r="R228" s="179"/>
      <c r="S228" s="180"/>
      <c r="T228" s="255" t="s">
        <v>829</v>
      </c>
      <c r="U228" s="255"/>
      <c r="V228" s="179"/>
      <c r="W228" s="180"/>
      <c r="X228" s="255" t="s">
        <v>145</v>
      </c>
      <c r="Y228" s="255"/>
    </row>
    <row r="229" spans="1:25" ht="16.5" customHeight="1">
      <c r="A229" s="159" t="s">
        <v>139</v>
      </c>
      <c r="B229" s="159"/>
      <c r="C229" s="159"/>
      <c r="D229" s="159"/>
      <c r="E229" s="170"/>
      <c r="F229" s="156">
        <v>276</v>
      </c>
      <c r="G229" s="157"/>
      <c r="H229" s="314">
        <v>1339</v>
      </c>
      <c r="I229" s="314"/>
      <c r="J229" s="164">
        <v>269</v>
      </c>
      <c r="K229" s="166"/>
      <c r="L229" s="314">
        <v>1566</v>
      </c>
      <c r="M229" s="314"/>
      <c r="N229" s="164">
        <v>255</v>
      </c>
      <c r="O229" s="166"/>
      <c r="P229" s="314">
        <v>1416</v>
      </c>
      <c r="Q229" s="314"/>
      <c r="R229" s="164">
        <v>222</v>
      </c>
      <c r="S229" s="166"/>
      <c r="T229" s="314">
        <v>1116</v>
      </c>
      <c r="U229" s="314"/>
      <c r="V229" s="164">
        <v>243</v>
      </c>
      <c r="W229" s="166"/>
      <c r="X229" s="314">
        <v>1253</v>
      </c>
      <c r="Y229" s="314"/>
    </row>
    <row r="230" spans="1:25" ht="16.5" customHeight="1">
      <c r="A230" s="159" t="s">
        <v>854</v>
      </c>
      <c r="B230" s="159"/>
      <c r="C230" s="159"/>
      <c r="D230" s="159"/>
      <c r="E230" s="170"/>
      <c r="F230" s="156">
        <v>5</v>
      </c>
      <c r="G230" s="157"/>
      <c r="H230" s="255">
        <v>44</v>
      </c>
      <c r="I230" s="255"/>
      <c r="J230" s="156">
        <v>5</v>
      </c>
      <c r="K230" s="157"/>
      <c r="L230" s="255">
        <v>27</v>
      </c>
      <c r="M230" s="255"/>
      <c r="N230" s="156">
        <v>4</v>
      </c>
      <c r="O230" s="157"/>
      <c r="P230" s="255">
        <v>22</v>
      </c>
      <c r="Q230" s="255"/>
      <c r="R230" s="156">
        <v>4</v>
      </c>
      <c r="S230" s="157"/>
      <c r="T230" s="255">
        <v>35</v>
      </c>
      <c r="U230" s="255"/>
      <c r="V230" s="156">
        <v>5</v>
      </c>
      <c r="W230" s="157"/>
      <c r="X230" s="255">
        <v>36</v>
      </c>
      <c r="Y230" s="255"/>
    </row>
    <row r="231" spans="1:25" ht="16.5" customHeight="1">
      <c r="A231" s="159" t="s">
        <v>86</v>
      </c>
      <c r="B231" s="170"/>
      <c r="C231" s="170"/>
      <c r="D231" s="170"/>
      <c r="E231" s="177"/>
      <c r="F231" s="156" t="s">
        <v>694</v>
      </c>
      <c r="G231" s="177"/>
      <c r="H231" s="156" t="s">
        <v>694</v>
      </c>
      <c r="I231" s="157"/>
      <c r="J231" s="156" t="s">
        <v>694</v>
      </c>
      <c r="K231" s="177"/>
      <c r="L231" s="156" t="s">
        <v>694</v>
      </c>
      <c r="M231" s="157"/>
      <c r="N231" s="156" t="s">
        <v>694</v>
      </c>
      <c r="O231" s="177"/>
      <c r="P231" s="156" t="s">
        <v>694</v>
      </c>
      <c r="Q231" s="157"/>
      <c r="R231" s="156">
        <v>2</v>
      </c>
      <c r="S231" s="157"/>
      <c r="T231" s="3">
        <v>13</v>
      </c>
      <c r="U231" s="4"/>
      <c r="V231" s="156">
        <v>2</v>
      </c>
      <c r="W231" s="177"/>
      <c r="X231" s="156">
        <v>10</v>
      </c>
      <c r="Y231" s="154"/>
    </row>
    <row r="232" spans="1:25" ht="16.5" customHeight="1">
      <c r="A232" s="159" t="s">
        <v>87</v>
      </c>
      <c r="B232" s="159"/>
      <c r="C232" s="159"/>
      <c r="D232" s="159"/>
      <c r="E232" s="170"/>
      <c r="F232" s="156">
        <v>49</v>
      </c>
      <c r="G232" s="157"/>
      <c r="H232" s="255">
        <v>250</v>
      </c>
      <c r="I232" s="255"/>
      <c r="J232" s="156">
        <v>46</v>
      </c>
      <c r="K232" s="157"/>
      <c r="L232" s="255">
        <v>365</v>
      </c>
      <c r="M232" s="255"/>
      <c r="N232" s="156">
        <v>41</v>
      </c>
      <c r="O232" s="157"/>
      <c r="P232" s="255">
        <v>271</v>
      </c>
      <c r="Q232" s="255"/>
      <c r="R232" s="156">
        <v>43</v>
      </c>
      <c r="S232" s="157"/>
      <c r="T232" s="255">
        <v>246</v>
      </c>
      <c r="U232" s="255"/>
      <c r="V232" s="156">
        <v>38</v>
      </c>
      <c r="W232" s="157"/>
      <c r="X232" s="255">
        <v>212</v>
      </c>
      <c r="Y232" s="255"/>
    </row>
    <row r="233" spans="1:25" ht="16.5" customHeight="1">
      <c r="A233" s="171" t="s">
        <v>88</v>
      </c>
      <c r="B233" s="171"/>
      <c r="C233" s="171"/>
      <c r="D233" s="171"/>
      <c r="E233" s="170"/>
      <c r="F233" s="156">
        <v>22</v>
      </c>
      <c r="G233" s="157"/>
      <c r="H233" s="255">
        <v>235</v>
      </c>
      <c r="I233" s="255"/>
      <c r="J233" s="156">
        <v>25</v>
      </c>
      <c r="K233" s="157"/>
      <c r="L233" s="255">
        <v>252</v>
      </c>
      <c r="M233" s="255"/>
      <c r="N233" s="156">
        <v>21</v>
      </c>
      <c r="O233" s="157"/>
      <c r="P233" s="255">
        <v>175</v>
      </c>
      <c r="Q233" s="255"/>
      <c r="R233" s="156">
        <v>22</v>
      </c>
      <c r="S233" s="157"/>
      <c r="T233" s="255">
        <v>158</v>
      </c>
      <c r="U233" s="255"/>
      <c r="V233" s="156">
        <v>22</v>
      </c>
      <c r="W233" s="157"/>
      <c r="X233" s="255">
        <v>126</v>
      </c>
      <c r="Y233" s="255"/>
    </row>
    <row r="234" spans="1:25" ht="16.5" customHeight="1">
      <c r="A234" s="171" t="s">
        <v>140</v>
      </c>
      <c r="B234" s="171"/>
      <c r="C234" s="171"/>
      <c r="D234" s="171"/>
      <c r="E234" s="170"/>
      <c r="F234" s="156">
        <v>103</v>
      </c>
      <c r="G234" s="157"/>
      <c r="H234" s="255">
        <v>266</v>
      </c>
      <c r="I234" s="255"/>
      <c r="J234" s="156">
        <v>92</v>
      </c>
      <c r="K234" s="157"/>
      <c r="L234" s="255">
        <v>275</v>
      </c>
      <c r="M234" s="255"/>
      <c r="N234" s="156">
        <v>85</v>
      </c>
      <c r="O234" s="157"/>
      <c r="P234" s="255">
        <v>267</v>
      </c>
      <c r="Q234" s="255"/>
      <c r="R234" s="156">
        <v>57</v>
      </c>
      <c r="S234" s="157"/>
      <c r="T234" s="255">
        <v>193</v>
      </c>
      <c r="U234" s="255"/>
      <c r="V234" s="156">
        <v>55</v>
      </c>
      <c r="W234" s="157"/>
      <c r="X234" s="255">
        <v>181</v>
      </c>
      <c r="Y234" s="255"/>
    </row>
    <row r="235" spans="1:25" ht="16.5" customHeight="1">
      <c r="A235" s="471" t="s">
        <v>664</v>
      </c>
      <c r="B235" s="471"/>
      <c r="C235" s="471"/>
      <c r="D235" s="471"/>
      <c r="E235" s="170"/>
      <c r="F235" s="156">
        <v>1</v>
      </c>
      <c r="G235" s="157"/>
      <c r="H235" s="255">
        <v>1</v>
      </c>
      <c r="I235" s="255"/>
      <c r="J235" s="156">
        <v>1</v>
      </c>
      <c r="K235" s="157"/>
      <c r="L235" s="255">
        <v>5</v>
      </c>
      <c r="M235" s="255"/>
      <c r="N235" s="156">
        <v>2</v>
      </c>
      <c r="O235" s="157"/>
      <c r="P235" s="255">
        <v>8</v>
      </c>
      <c r="Q235" s="255"/>
      <c r="R235" s="156">
        <v>2</v>
      </c>
      <c r="S235" s="157"/>
      <c r="T235" s="255">
        <v>9</v>
      </c>
      <c r="U235" s="255"/>
      <c r="V235" s="156">
        <v>2</v>
      </c>
      <c r="W235" s="157"/>
      <c r="X235" s="255">
        <v>6</v>
      </c>
      <c r="Y235" s="255"/>
    </row>
    <row r="236" spans="1:25" ht="16.5" customHeight="1">
      <c r="A236" s="171" t="s">
        <v>92</v>
      </c>
      <c r="B236" s="171"/>
      <c r="C236" s="171"/>
      <c r="D236" s="171"/>
      <c r="E236" s="170"/>
      <c r="F236" s="156">
        <v>4</v>
      </c>
      <c r="G236" s="157"/>
      <c r="H236" s="255">
        <v>23</v>
      </c>
      <c r="I236" s="255"/>
      <c r="J236" s="156">
        <v>4</v>
      </c>
      <c r="K236" s="157"/>
      <c r="L236" s="255">
        <v>27</v>
      </c>
      <c r="M236" s="255"/>
      <c r="N236" s="156">
        <v>3</v>
      </c>
      <c r="O236" s="157"/>
      <c r="P236" s="255">
        <v>22</v>
      </c>
      <c r="Q236" s="255"/>
      <c r="R236" s="156" t="s">
        <v>694</v>
      </c>
      <c r="S236" s="157"/>
      <c r="T236" s="255" t="s">
        <v>694</v>
      </c>
      <c r="U236" s="255"/>
      <c r="V236" s="156" t="s">
        <v>830</v>
      </c>
      <c r="W236" s="157"/>
      <c r="X236" s="255" t="s">
        <v>108</v>
      </c>
      <c r="Y236" s="255"/>
    </row>
    <row r="237" spans="1:25" ht="16.5" customHeight="1">
      <c r="A237" s="171" t="s">
        <v>141</v>
      </c>
      <c r="B237" s="171"/>
      <c r="C237" s="171"/>
      <c r="D237" s="171"/>
      <c r="E237" s="170"/>
      <c r="F237" s="156">
        <v>3</v>
      </c>
      <c r="G237" s="157"/>
      <c r="H237" s="255">
        <v>6</v>
      </c>
      <c r="I237" s="255"/>
      <c r="J237" s="156">
        <v>2</v>
      </c>
      <c r="K237" s="157"/>
      <c r="L237" s="255">
        <v>5</v>
      </c>
      <c r="M237" s="255"/>
      <c r="N237" s="156">
        <v>3</v>
      </c>
      <c r="O237" s="157"/>
      <c r="P237" s="255">
        <v>6</v>
      </c>
      <c r="Q237" s="255"/>
      <c r="R237" s="156">
        <v>1</v>
      </c>
      <c r="S237" s="157"/>
      <c r="T237" s="255">
        <v>3</v>
      </c>
      <c r="U237" s="255"/>
      <c r="V237" s="156">
        <v>3</v>
      </c>
      <c r="W237" s="157"/>
      <c r="X237" s="255">
        <v>6</v>
      </c>
      <c r="Y237" s="255"/>
    </row>
    <row r="238" spans="1:25" ht="16.5" customHeight="1">
      <c r="A238" s="171" t="s">
        <v>96</v>
      </c>
      <c r="B238" s="171"/>
      <c r="C238" s="171"/>
      <c r="D238" s="171"/>
      <c r="E238" s="170"/>
      <c r="F238" s="156">
        <v>82</v>
      </c>
      <c r="G238" s="157"/>
      <c r="H238" s="255">
        <v>436</v>
      </c>
      <c r="I238" s="255"/>
      <c r="J238" s="156">
        <v>86</v>
      </c>
      <c r="K238" s="157"/>
      <c r="L238" s="255">
        <v>520</v>
      </c>
      <c r="M238" s="255"/>
      <c r="N238" s="156">
        <v>90</v>
      </c>
      <c r="O238" s="157"/>
      <c r="P238" s="255">
        <v>558</v>
      </c>
      <c r="Q238" s="255"/>
      <c r="R238" s="156">
        <v>88</v>
      </c>
      <c r="S238" s="157"/>
      <c r="T238" s="255">
        <v>378</v>
      </c>
      <c r="U238" s="255"/>
      <c r="V238" s="156">
        <v>110</v>
      </c>
      <c r="W238" s="157"/>
      <c r="X238" s="255">
        <v>605</v>
      </c>
      <c r="Y238" s="255"/>
    </row>
    <row r="239" spans="1:25" ht="16.5" customHeight="1" thickBot="1">
      <c r="A239" s="470" t="s">
        <v>123</v>
      </c>
      <c r="B239" s="470"/>
      <c r="C239" s="470"/>
      <c r="D239" s="470"/>
      <c r="E239" s="376"/>
      <c r="F239" s="235">
        <v>7</v>
      </c>
      <c r="G239" s="237"/>
      <c r="H239" s="236">
        <v>78</v>
      </c>
      <c r="I239" s="236"/>
      <c r="J239" s="235">
        <v>8</v>
      </c>
      <c r="K239" s="237"/>
      <c r="L239" s="236">
        <v>90</v>
      </c>
      <c r="M239" s="236"/>
      <c r="N239" s="235">
        <v>6</v>
      </c>
      <c r="O239" s="237"/>
      <c r="P239" s="236">
        <v>87</v>
      </c>
      <c r="Q239" s="236"/>
      <c r="R239" s="235">
        <v>3</v>
      </c>
      <c r="S239" s="237"/>
      <c r="T239" s="236">
        <v>81</v>
      </c>
      <c r="U239" s="236"/>
      <c r="V239" s="235">
        <v>6</v>
      </c>
      <c r="W239" s="237"/>
      <c r="X239" s="236">
        <v>71</v>
      </c>
      <c r="Y239" s="236"/>
    </row>
    <row r="240" spans="1:28" ht="16.5" customHeight="1">
      <c r="A240" s="170"/>
      <c r="B240" s="170"/>
      <c r="C240" s="170"/>
      <c r="D240" s="170"/>
      <c r="U240" s="24" t="s">
        <v>856</v>
      </c>
      <c r="V240" s="24"/>
      <c r="W240" s="24"/>
      <c r="X240" s="24"/>
      <c r="Y240" s="24"/>
      <c r="Z240" s="24"/>
      <c r="AA240" s="24"/>
      <c r="AB240" s="24"/>
    </row>
    <row r="241" spans="1:4" ht="16.5" customHeight="1">
      <c r="A241" s="170"/>
      <c r="B241" s="170"/>
      <c r="C241" s="170"/>
      <c r="D241" s="170"/>
    </row>
    <row r="242" ht="16.5" customHeight="1"/>
    <row r="243" spans="1:9" ht="18" customHeight="1" thickBot="1">
      <c r="A243" s="741" t="s">
        <v>146</v>
      </c>
      <c r="B243" s="741"/>
      <c r="C243" s="741"/>
      <c r="D243" s="741"/>
      <c r="E243" s="741"/>
      <c r="F243" s="741"/>
      <c r="G243" s="741"/>
      <c r="H243" s="741"/>
      <c r="I243" s="741"/>
    </row>
    <row r="244" spans="1:35" ht="21" customHeight="1">
      <c r="A244" s="220" t="s">
        <v>162</v>
      </c>
      <c r="B244" s="151"/>
      <c r="C244" s="226"/>
      <c r="D244" s="190" t="s">
        <v>157</v>
      </c>
      <c r="E244" s="190"/>
      <c r="F244" s="151"/>
      <c r="G244" s="151"/>
      <c r="H244" s="190" t="s">
        <v>158</v>
      </c>
      <c r="I244" s="190"/>
      <c r="J244" s="151"/>
      <c r="K244" s="151"/>
      <c r="L244" s="432" t="s">
        <v>104</v>
      </c>
      <c r="M244" s="432"/>
      <c r="N244" s="424"/>
      <c r="O244" s="424"/>
      <c r="P244" s="432" t="s">
        <v>159</v>
      </c>
      <c r="Q244" s="432"/>
      <c r="R244" s="424"/>
      <c r="S244" s="424"/>
      <c r="T244" s="432" t="s">
        <v>132</v>
      </c>
      <c r="U244" s="432"/>
      <c r="V244" s="424"/>
      <c r="W244" s="424"/>
      <c r="X244" s="432" t="s">
        <v>160</v>
      </c>
      <c r="Y244" s="432"/>
      <c r="Z244" s="424"/>
      <c r="AA244" s="424"/>
      <c r="AB244" s="432" t="s">
        <v>133</v>
      </c>
      <c r="AC244" s="432"/>
      <c r="AD244" s="424"/>
      <c r="AE244" s="249"/>
      <c r="AF244" s="432" t="s">
        <v>629</v>
      </c>
      <c r="AG244" s="432"/>
      <c r="AH244" s="424"/>
      <c r="AI244" s="249"/>
    </row>
    <row r="245" spans="1:35" ht="21" customHeight="1">
      <c r="A245" s="229"/>
      <c r="B245" s="150"/>
      <c r="C245" s="228"/>
      <c r="D245" s="572"/>
      <c r="E245" s="572"/>
      <c r="F245" s="150" t="s">
        <v>161</v>
      </c>
      <c r="G245" s="150"/>
      <c r="H245" s="572"/>
      <c r="I245" s="572"/>
      <c r="J245" s="150" t="s">
        <v>161</v>
      </c>
      <c r="K245" s="150"/>
      <c r="L245" s="572"/>
      <c r="M245" s="572"/>
      <c r="N245" s="150" t="s">
        <v>161</v>
      </c>
      <c r="O245" s="150"/>
      <c r="P245" s="572"/>
      <c r="Q245" s="572"/>
      <c r="R245" s="150" t="s">
        <v>161</v>
      </c>
      <c r="S245" s="150"/>
      <c r="T245" s="572"/>
      <c r="U245" s="572"/>
      <c r="V245" s="150" t="s">
        <v>161</v>
      </c>
      <c r="W245" s="150"/>
      <c r="X245" s="572"/>
      <c r="Y245" s="572"/>
      <c r="Z245" s="150" t="s">
        <v>161</v>
      </c>
      <c r="AA245" s="150"/>
      <c r="AB245" s="572"/>
      <c r="AC245" s="572"/>
      <c r="AD245" s="150" t="s">
        <v>161</v>
      </c>
      <c r="AE245" s="228"/>
      <c r="AF245" s="572"/>
      <c r="AG245" s="572"/>
      <c r="AH245" s="150" t="s">
        <v>161</v>
      </c>
      <c r="AI245" s="228"/>
    </row>
    <row r="246" spans="1:35" ht="21" customHeight="1">
      <c r="A246" s="170"/>
      <c r="B246" s="170"/>
      <c r="C246" s="170"/>
      <c r="D246" s="156" t="s">
        <v>163</v>
      </c>
      <c r="E246" s="154"/>
      <c r="F246" s="156" t="s">
        <v>164</v>
      </c>
      <c r="G246" s="157"/>
      <c r="H246" s="255" t="s">
        <v>163</v>
      </c>
      <c r="I246" s="255"/>
      <c r="J246" s="156" t="s">
        <v>164</v>
      </c>
      <c r="K246" s="157"/>
      <c r="L246" s="255" t="s">
        <v>163</v>
      </c>
      <c r="M246" s="255"/>
      <c r="N246" s="156" t="s">
        <v>164</v>
      </c>
      <c r="O246" s="157"/>
      <c r="P246" s="255" t="s">
        <v>163</v>
      </c>
      <c r="Q246" s="255"/>
      <c r="R246" s="156" t="s">
        <v>164</v>
      </c>
      <c r="S246" s="157"/>
      <c r="T246" s="255" t="s">
        <v>163</v>
      </c>
      <c r="U246" s="255"/>
      <c r="V246" s="156" t="s">
        <v>164</v>
      </c>
      <c r="W246" s="157"/>
      <c r="X246" s="255" t="s">
        <v>163</v>
      </c>
      <c r="Y246" s="255"/>
      <c r="Z246" s="156" t="s">
        <v>164</v>
      </c>
      <c r="AA246" s="157"/>
      <c r="AB246" s="255" t="s">
        <v>163</v>
      </c>
      <c r="AC246" s="255"/>
      <c r="AD246" s="179" t="s">
        <v>164</v>
      </c>
      <c r="AE246" s="262"/>
      <c r="AF246" s="156" t="s">
        <v>163</v>
      </c>
      <c r="AG246" s="154"/>
      <c r="AH246" s="179" t="s">
        <v>164</v>
      </c>
      <c r="AI246" s="262"/>
    </row>
    <row r="247" spans="1:35" ht="21" customHeight="1">
      <c r="A247" s="159" t="s">
        <v>148</v>
      </c>
      <c r="B247" s="159"/>
      <c r="C247" s="159"/>
      <c r="D247" s="156">
        <v>747</v>
      </c>
      <c r="E247" s="154"/>
      <c r="F247" s="458">
        <v>100</v>
      </c>
      <c r="G247" s="460"/>
      <c r="H247" s="255">
        <v>738</v>
      </c>
      <c r="I247" s="255"/>
      <c r="J247" s="458">
        <v>100</v>
      </c>
      <c r="K247" s="460"/>
      <c r="L247" s="255">
        <v>696</v>
      </c>
      <c r="M247" s="255"/>
      <c r="N247" s="458">
        <v>100</v>
      </c>
      <c r="O247" s="460"/>
      <c r="P247" s="255">
        <v>672</v>
      </c>
      <c r="Q247" s="255"/>
      <c r="R247" s="458">
        <v>100</v>
      </c>
      <c r="S247" s="460"/>
      <c r="T247" s="255">
        <v>639</v>
      </c>
      <c r="U247" s="255"/>
      <c r="V247" s="458">
        <v>100</v>
      </c>
      <c r="W247" s="460"/>
      <c r="X247" s="255">
        <v>612</v>
      </c>
      <c r="Y247" s="255"/>
      <c r="Z247" s="458">
        <v>100</v>
      </c>
      <c r="AA247" s="460"/>
      <c r="AB247" s="255">
        <v>523</v>
      </c>
      <c r="AC247" s="255"/>
      <c r="AD247" s="458">
        <v>100</v>
      </c>
      <c r="AE247" s="459"/>
      <c r="AF247" s="156">
        <v>446</v>
      </c>
      <c r="AG247" s="154"/>
      <c r="AH247" s="458">
        <v>100</v>
      </c>
      <c r="AI247" s="459"/>
    </row>
    <row r="248" spans="1:35" ht="21" customHeight="1">
      <c r="A248" s="159" t="s">
        <v>149</v>
      </c>
      <c r="B248" s="159"/>
      <c r="C248" s="159"/>
      <c r="D248" s="156" t="s">
        <v>108</v>
      </c>
      <c r="E248" s="154"/>
      <c r="F248" s="156" t="s">
        <v>108</v>
      </c>
      <c r="G248" s="157"/>
      <c r="H248" s="255" t="s">
        <v>108</v>
      </c>
      <c r="I248" s="255"/>
      <c r="J248" s="156" t="s">
        <v>108</v>
      </c>
      <c r="K248" s="157"/>
      <c r="L248" s="255">
        <v>1</v>
      </c>
      <c r="M248" s="255"/>
      <c r="N248" s="156">
        <v>0.1</v>
      </c>
      <c r="O248" s="157"/>
      <c r="P248" s="255">
        <v>1</v>
      </c>
      <c r="Q248" s="255"/>
      <c r="R248" s="156">
        <v>0.2</v>
      </c>
      <c r="S248" s="157"/>
      <c r="T248" s="255" t="s">
        <v>108</v>
      </c>
      <c r="U248" s="255"/>
      <c r="V248" s="156" t="s">
        <v>108</v>
      </c>
      <c r="W248" s="157"/>
      <c r="X248" s="255">
        <v>1</v>
      </c>
      <c r="Y248" s="255"/>
      <c r="Z248" s="156">
        <v>0.2</v>
      </c>
      <c r="AA248" s="157"/>
      <c r="AB248" s="255" t="s">
        <v>108</v>
      </c>
      <c r="AC248" s="255"/>
      <c r="AD248" s="156" t="s">
        <v>108</v>
      </c>
      <c r="AE248" s="154"/>
      <c r="AF248" s="156" t="s">
        <v>108</v>
      </c>
      <c r="AG248" s="154"/>
      <c r="AH248" s="156" t="s">
        <v>108</v>
      </c>
      <c r="AI248" s="154"/>
    </row>
    <row r="249" spans="1:35" ht="21" customHeight="1">
      <c r="A249" s="159" t="s">
        <v>155</v>
      </c>
      <c r="B249" s="159"/>
      <c r="C249" s="159"/>
      <c r="D249" s="156">
        <v>77</v>
      </c>
      <c r="E249" s="154"/>
      <c r="F249" s="156">
        <v>10.3</v>
      </c>
      <c r="G249" s="157"/>
      <c r="H249" s="255">
        <v>73</v>
      </c>
      <c r="I249" s="255"/>
      <c r="J249" s="156">
        <v>9.9</v>
      </c>
      <c r="K249" s="157"/>
      <c r="L249" s="255">
        <v>73</v>
      </c>
      <c r="M249" s="255"/>
      <c r="N249" s="156">
        <v>10.5</v>
      </c>
      <c r="O249" s="157"/>
      <c r="P249" s="255">
        <v>70</v>
      </c>
      <c r="Q249" s="255"/>
      <c r="R249" s="156">
        <v>10.4</v>
      </c>
      <c r="S249" s="157"/>
      <c r="T249" s="255">
        <v>68</v>
      </c>
      <c r="U249" s="255"/>
      <c r="V249" s="156">
        <v>10.6</v>
      </c>
      <c r="W249" s="157"/>
      <c r="X249" s="255">
        <v>55</v>
      </c>
      <c r="Y249" s="255"/>
      <c r="Z249" s="458">
        <v>9</v>
      </c>
      <c r="AA249" s="460"/>
      <c r="AB249" s="255">
        <v>1</v>
      </c>
      <c r="AC249" s="255"/>
      <c r="AD249" s="156">
        <v>0.2</v>
      </c>
      <c r="AE249" s="154"/>
      <c r="AF249" s="156">
        <v>1</v>
      </c>
      <c r="AG249" s="154"/>
      <c r="AH249" s="156">
        <v>0.2</v>
      </c>
      <c r="AI249" s="154"/>
    </row>
    <row r="250" spans="1:35" ht="21" customHeight="1">
      <c r="A250" s="171" t="s">
        <v>147</v>
      </c>
      <c r="B250" s="171"/>
      <c r="C250" s="171"/>
      <c r="D250" s="156">
        <v>72</v>
      </c>
      <c r="E250" s="154"/>
      <c r="F250" s="156">
        <v>9.6</v>
      </c>
      <c r="G250" s="157"/>
      <c r="H250" s="255">
        <v>74</v>
      </c>
      <c r="I250" s="255"/>
      <c r="J250" s="458">
        <v>10</v>
      </c>
      <c r="K250" s="460"/>
      <c r="L250" s="255">
        <v>58</v>
      </c>
      <c r="M250" s="255"/>
      <c r="N250" s="156">
        <v>8.3</v>
      </c>
      <c r="O250" s="157"/>
      <c r="P250" s="255">
        <v>50</v>
      </c>
      <c r="Q250" s="255"/>
      <c r="R250" s="156">
        <v>7.4</v>
      </c>
      <c r="S250" s="157"/>
      <c r="T250" s="255">
        <v>51</v>
      </c>
      <c r="U250" s="255"/>
      <c r="V250" s="458">
        <v>8</v>
      </c>
      <c r="W250" s="460"/>
      <c r="X250" s="255">
        <v>50</v>
      </c>
      <c r="Y250" s="255"/>
      <c r="Z250" s="156">
        <v>8.2</v>
      </c>
      <c r="AA250" s="157"/>
      <c r="AB250" s="255">
        <v>46</v>
      </c>
      <c r="AC250" s="255"/>
      <c r="AD250" s="156">
        <v>8.8</v>
      </c>
      <c r="AE250" s="154"/>
      <c r="AF250" s="156">
        <v>35</v>
      </c>
      <c r="AG250" s="154"/>
      <c r="AH250" s="156">
        <v>7.9</v>
      </c>
      <c r="AI250" s="154"/>
    </row>
    <row r="251" spans="1:35" ht="21" customHeight="1">
      <c r="A251" s="171" t="s">
        <v>150</v>
      </c>
      <c r="B251" s="171"/>
      <c r="C251" s="171"/>
      <c r="D251" s="156">
        <v>142</v>
      </c>
      <c r="E251" s="154"/>
      <c r="F251" s="458">
        <v>19</v>
      </c>
      <c r="G251" s="460"/>
      <c r="H251" s="255">
        <v>143</v>
      </c>
      <c r="I251" s="255"/>
      <c r="J251" s="156">
        <v>19.4</v>
      </c>
      <c r="K251" s="157"/>
      <c r="L251" s="255">
        <v>144</v>
      </c>
      <c r="M251" s="255"/>
      <c r="N251" s="156">
        <v>20.7</v>
      </c>
      <c r="O251" s="157"/>
      <c r="P251" s="255">
        <v>152</v>
      </c>
      <c r="Q251" s="255"/>
      <c r="R251" s="156">
        <v>22.6</v>
      </c>
      <c r="S251" s="157"/>
      <c r="T251" s="255">
        <v>139</v>
      </c>
      <c r="U251" s="255"/>
      <c r="V251" s="156">
        <v>21.8</v>
      </c>
      <c r="W251" s="157"/>
      <c r="X251" s="255">
        <v>124</v>
      </c>
      <c r="Y251" s="255"/>
      <c r="Z251" s="156">
        <v>20.3</v>
      </c>
      <c r="AA251" s="157"/>
      <c r="AB251" s="255">
        <v>123</v>
      </c>
      <c r="AC251" s="255"/>
      <c r="AD251" s="156">
        <v>23.5</v>
      </c>
      <c r="AE251" s="154"/>
      <c r="AF251" s="156">
        <v>95</v>
      </c>
      <c r="AG251" s="154"/>
      <c r="AH251" s="156">
        <v>21.3</v>
      </c>
      <c r="AI251" s="154"/>
    </row>
    <row r="252" spans="1:35" ht="21" customHeight="1">
      <c r="A252" s="171" t="s">
        <v>151</v>
      </c>
      <c r="B252" s="171"/>
      <c r="C252" s="171"/>
      <c r="D252" s="156">
        <v>140</v>
      </c>
      <c r="E252" s="154"/>
      <c r="F252" s="156">
        <v>18.7</v>
      </c>
      <c r="G252" s="157"/>
      <c r="H252" s="255">
        <v>139</v>
      </c>
      <c r="I252" s="255"/>
      <c r="J252" s="156">
        <v>18.8</v>
      </c>
      <c r="K252" s="157"/>
      <c r="L252" s="255">
        <v>126</v>
      </c>
      <c r="M252" s="255"/>
      <c r="N252" s="156">
        <v>18.1</v>
      </c>
      <c r="O252" s="157"/>
      <c r="P252" s="255">
        <v>111</v>
      </c>
      <c r="Q252" s="255"/>
      <c r="R252" s="156">
        <v>16.5</v>
      </c>
      <c r="S252" s="157"/>
      <c r="T252" s="255">
        <v>116</v>
      </c>
      <c r="U252" s="255"/>
      <c r="V252" s="156">
        <v>18.2</v>
      </c>
      <c r="W252" s="157"/>
      <c r="X252" s="255">
        <v>115</v>
      </c>
      <c r="Y252" s="255"/>
      <c r="Z252" s="156">
        <v>18.8</v>
      </c>
      <c r="AA252" s="157"/>
      <c r="AB252" s="255">
        <v>104</v>
      </c>
      <c r="AC252" s="255"/>
      <c r="AD252" s="156">
        <v>19.9</v>
      </c>
      <c r="AE252" s="154"/>
      <c r="AF252" s="156">
        <v>78</v>
      </c>
      <c r="AG252" s="154"/>
      <c r="AH252" s="156">
        <v>17.5</v>
      </c>
      <c r="AI252" s="154"/>
    </row>
    <row r="253" spans="1:35" ht="21" customHeight="1">
      <c r="A253" s="171" t="s">
        <v>152</v>
      </c>
      <c r="B253" s="171"/>
      <c r="C253" s="171"/>
      <c r="D253" s="156">
        <v>126</v>
      </c>
      <c r="E253" s="154"/>
      <c r="F253" s="156">
        <v>16.9</v>
      </c>
      <c r="G253" s="157"/>
      <c r="H253" s="255">
        <v>124</v>
      </c>
      <c r="I253" s="255"/>
      <c r="J253" s="156">
        <v>16.8</v>
      </c>
      <c r="K253" s="157"/>
      <c r="L253" s="255">
        <v>119</v>
      </c>
      <c r="M253" s="255"/>
      <c r="N253" s="156">
        <v>17.1</v>
      </c>
      <c r="O253" s="157"/>
      <c r="P253" s="255">
        <v>110</v>
      </c>
      <c r="Q253" s="255"/>
      <c r="R253" s="156">
        <v>16.4</v>
      </c>
      <c r="S253" s="157"/>
      <c r="T253" s="255">
        <v>96</v>
      </c>
      <c r="U253" s="255"/>
      <c r="V253" s="458">
        <v>15</v>
      </c>
      <c r="W253" s="460"/>
      <c r="X253" s="255">
        <v>102</v>
      </c>
      <c r="Y253" s="255"/>
      <c r="Z253" s="156">
        <v>16.7</v>
      </c>
      <c r="AA253" s="157"/>
      <c r="AB253" s="255">
        <v>94</v>
      </c>
      <c r="AC253" s="255"/>
      <c r="AD253" s="458">
        <v>18</v>
      </c>
      <c r="AE253" s="459"/>
      <c r="AF253" s="156">
        <v>84</v>
      </c>
      <c r="AG253" s="154"/>
      <c r="AH253" s="458">
        <v>18.8</v>
      </c>
      <c r="AI253" s="459"/>
    </row>
    <row r="254" spans="1:35" ht="21" customHeight="1">
      <c r="A254" s="171" t="s">
        <v>688</v>
      </c>
      <c r="B254" s="171"/>
      <c r="C254" s="171"/>
      <c r="D254" s="156">
        <v>120</v>
      </c>
      <c r="E254" s="154"/>
      <c r="F254" s="156">
        <v>16.1</v>
      </c>
      <c r="G254" s="157"/>
      <c r="H254" s="255">
        <v>117</v>
      </c>
      <c r="I254" s="255"/>
      <c r="J254" s="156">
        <v>15.9</v>
      </c>
      <c r="K254" s="157"/>
      <c r="L254" s="255">
        <v>116</v>
      </c>
      <c r="M254" s="255"/>
      <c r="N254" s="156">
        <v>16.7</v>
      </c>
      <c r="O254" s="157"/>
      <c r="P254" s="255">
        <v>115</v>
      </c>
      <c r="Q254" s="255"/>
      <c r="R254" s="156">
        <v>17.1</v>
      </c>
      <c r="S254" s="157"/>
      <c r="T254" s="255">
        <v>99</v>
      </c>
      <c r="U254" s="255"/>
      <c r="V254" s="458">
        <v>15.5</v>
      </c>
      <c r="W254" s="460"/>
      <c r="X254" s="255">
        <v>98</v>
      </c>
      <c r="Y254" s="255"/>
      <c r="Z254" s="156">
        <v>16.9</v>
      </c>
      <c r="AA254" s="157"/>
      <c r="AB254" s="255">
        <v>87</v>
      </c>
      <c r="AC254" s="255"/>
      <c r="AD254" s="156">
        <v>16.6</v>
      </c>
      <c r="AE254" s="154"/>
      <c r="AF254" s="156">
        <v>72</v>
      </c>
      <c r="AG254" s="154"/>
      <c r="AH254" s="156">
        <v>16.1</v>
      </c>
      <c r="AI254" s="154"/>
    </row>
    <row r="255" spans="1:35" ht="21" customHeight="1">
      <c r="A255" s="171" t="s">
        <v>153</v>
      </c>
      <c r="B255" s="171"/>
      <c r="C255" s="171"/>
      <c r="D255" s="156">
        <v>57</v>
      </c>
      <c r="E255" s="154"/>
      <c r="F255" s="156">
        <v>7.6</v>
      </c>
      <c r="G255" s="157"/>
      <c r="H255" s="255">
        <v>52</v>
      </c>
      <c r="I255" s="255"/>
      <c r="J255" s="156">
        <v>7.1</v>
      </c>
      <c r="K255" s="157"/>
      <c r="L255" s="255">
        <v>42</v>
      </c>
      <c r="M255" s="255"/>
      <c r="N255" s="458">
        <v>6</v>
      </c>
      <c r="O255" s="460"/>
      <c r="P255" s="255">
        <v>43</v>
      </c>
      <c r="Q255" s="255"/>
      <c r="R255" s="156">
        <v>6.4</v>
      </c>
      <c r="S255" s="157"/>
      <c r="T255" s="255">
        <v>42</v>
      </c>
      <c r="U255" s="255"/>
      <c r="V255" s="156">
        <v>6.6</v>
      </c>
      <c r="W255" s="157"/>
      <c r="X255" s="255">
        <v>40</v>
      </c>
      <c r="Y255" s="255"/>
      <c r="Z255" s="156">
        <v>6.5</v>
      </c>
      <c r="AA255" s="157"/>
      <c r="AB255" s="255">
        <v>45</v>
      </c>
      <c r="AC255" s="255"/>
      <c r="AD255" s="156">
        <v>8.6</v>
      </c>
      <c r="AE255" s="154"/>
      <c r="AF255" s="156">
        <v>51</v>
      </c>
      <c r="AG255" s="154"/>
      <c r="AH255" s="156">
        <v>11.5</v>
      </c>
      <c r="AI255" s="154"/>
    </row>
    <row r="256" spans="1:35" ht="21" customHeight="1" thickBot="1">
      <c r="A256" s="470" t="s">
        <v>154</v>
      </c>
      <c r="B256" s="470"/>
      <c r="C256" s="470"/>
      <c r="D256" s="235">
        <v>13</v>
      </c>
      <c r="E256" s="236"/>
      <c r="F256" s="235">
        <v>1.7</v>
      </c>
      <c r="G256" s="237"/>
      <c r="H256" s="236">
        <v>16</v>
      </c>
      <c r="I256" s="236"/>
      <c r="J256" s="235">
        <v>2.2</v>
      </c>
      <c r="K256" s="237"/>
      <c r="L256" s="236">
        <v>17</v>
      </c>
      <c r="M256" s="236"/>
      <c r="N256" s="235">
        <v>2.4</v>
      </c>
      <c r="O256" s="237"/>
      <c r="P256" s="236">
        <v>20</v>
      </c>
      <c r="Q256" s="236"/>
      <c r="R256" s="843">
        <v>3</v>
      </c>
      <c r="S256" s="844"/>
      <c r="T256" s="236">
        <v>28</v>
      </c>
      <c r="U256" s="236"/>
      <c r="V256" s="235">
        <v>4.4</v>
      </c>
      <c r="W256" s="237"/>
      <c r="X256" s="236">
        <v>27</v>
      </c>
      <c r="Y256" s="236"/>
      <c r="Z256" s="235">
        <v>4.4</v>
      </c>
      <c r="AA256" s="237"/>
      <c r="AB256" s="236">
        <v>23</v>
      </c>
      <c r="AC256" s="236"/>
      <c r="AD256" s="235">
        <v>4.4</v>
      </c>
      <c r="AE256" s="236"/>
      <c r="AF256" s="235">
        <v>30</v>
      </c>
      <c r="AG256" s="236"/>
      <c r="AH256" s="235">
        <v>6.7</v>
      </c>
      <c r="AI256" s="236"/>
    </row>
    <row r="257" spans="25:35" ht="21" customHeight="1">
      <c r="Y257" s="371" t="s">
        <v>165</v>
      </c>
      <c r="Z257" s="371"/>
      <c r="AA257" s="371"/>
      <c r="AB257" s="371"/>
      <c r="AC257" s="371"/>
      <c r="AD257" s="371"/>
      <c r="AE257" s="371"/>
      <c r="AF257" s="371"/>
      <c r="AG257" s="371"/>
      <c r="AH257" s="371"/>
      <c r="AI257" s="371"/>
    </row>
    <row r="259" spans="1:35" ht="22.5" customHeight="1" thickBot="1">
      <c r="A259" s="261" t="s">
        <v>166</v>
      </c>
      <c r="B259" s="261"/>
      <c r="C259" s="261"/>
      <c r="D259" s="261"/>
      <c r="E259" s="261"/>
      <c r="F259" s="170" t="s">
        <v>167</v>
      </c>
      <c r="G259" s="170"/>
      <c r="H259" s="170"/>
      <c r="J259" s="170" t="s">
        <v>168</v>
      </c>
      <c r="K259" s="170"/>
      <c r="L259" s="170"/>
      <c r="O259" s="261" t="s">
        <v>178</v>
      </c>
      <c r="P259" s="261"/>
      <c r="Q259" s="261"/>
      <c r="R259" s="261"/>
      <c r="S259" s="261"/>
      <c r="T259" s="443" t="s">
        <v>179</v>
      </c>
      <c r="U259" s="246"/>
      <c r="V259" s="246"/>
      <c r="AG259" s="376" t="s">
        <v>187</v>
      </c>
      <c r="AH259" s="376"/>
      <c r="AI259" s="376"/>
    </row>
    <row r="260" spans="1:35" ht="23.25" customHeight="1">
      <c r="A260" s="220" t="s">
        <v>623</v>
      </c>
      <c r="B260" s="151"/>
      <c r="C260" s="151"/>
      <c r="D260" s="151" t="s">
        <v>170</v>
      </c>
      <c r="E260" s="151"/>
      <c r="F260" s="151" t="s">
        <v>173</v>
      </c>
      <c r="G260" s="151"/>
      <c r="H260" s="151"/>
      <c r="I260" s="151"/>
      <c r="J260" s="151"/>
      <c r="K260" s="226"/>
      <c r="O260" s="467"/>
      <c r="P260" s="468"/>
      <c r="Q260" s="468"/>
      <c r="R260" s="349" t="s">
        <v>180</v>
      </c>
      <c r="S260" s="745"/>
      <c r="T260" s="297"/>
      <c r="U260" s="151" t="s">
        <v>181</v>
      </c>
      <c r="V260" s="151"/>
      <c r="W260" s="151"/>
      <c r="X260" s="449" t="s">
        <v>182</v>
      </c>
      <c r="Y260" s="449"/>
      <c r="Z260" s="449"/>
      <c r="AA260" s="449" t="s">
        <v>183</v>
      </c>
      <c r="AB260" s="449"/>
      <c r="AC260" s="449"/>
      <c r="AD260" s="151" t="s">
        <v>184</v>
      </c>
      <c r="AE260" s="151"/>
      <c r="AF260" s="151"/>
      <c r="AG260" s="151" t="s">
        <v>185</v>
      </c>
      <c r="AH260" s="151"/>
      <c r="AI260" s="226"/>
    </row>
    <row r="261" spans="1:35" ht="23.25" customHeight="1">
      <c r="A261" s="229"/>
      <c r="B261" s="150"/>
      <c r="C261" s="150"/>
      <c r="D261" s="150"/>
      <c r="E261" s="150"/>
      <c r="F261" s="150" t="s">
        <v>82</v>
      </c>
      <c r="G261" s="150"/>
      <c r="H261" s="150" t="s">
        <v>171</v>
      </c>
      <c r="I261" s="150"/>
      <c r="J261" s="150" t="s">
        <v>172</v>
      </c>
      <c r="K261" s="228"/>
      <c r="O261" s="469"/>
      <c r="P261" s="309"/>
      <c r="Q261" s="309"/>
      <c r="R261" s="350"/>
      <c r="S261" s="748"/>
      <c r="T261" s="298"/>
      <c r="U261" s="150"/>
      <c r="V261" s="150"/>
      <c r="W261" s="150"/>
      <c r="X261" s="448"/>
      <c r="Y261" s="448"/>
      <c r="Z261" s="448"/>
      <c r="AA261" s="448"/>
      <c r="AB261" s="448"/>
      <c r="AC261" s="448"/>
      <c r="AD261" s="150"/>
      <c r="AE261" s="150"/>
      <c r="AF261" s="150"/>
      <c r="AG261" s="150"/>
      <c r="AH261" s="150"/>
      <c r="AI261" s="228"/>
    </row>
    <row r="262" spans="1:35" ht="23.25" customHeight="1">
      <c r="A262" s="262" t="s">
        <v>731</v>
      </c>
      <c r="B262" s="262"/>
      <c r="C262" s="180"/>
      <c r="D262" s="187">
        <v>5118</v>
      </c>
      <c r="E262" s="189"/>
      <c r="F262" s="187">
        <v>3767</v>
      </c>
      <c r="G262" s="189"/>
      <c r="H262" s="187">
        <v>1860</v>
      </c>
      <c r="I262" s="189"/>
      <c r="J262" s="187">
        <v>1907</v>
      </c>
      <c r="K262" s="188"/>
      <c r="O262" s="465" t="s">
        <v>107</v>
      </c>
      <c r="P262" s="462"/>
      <c r="Q262" s="462"/>
      <c r="R262" s="464">
        <v>713</v>
      </c>
      <c r="S262" s="466"/>
      <c r="T262" s="465"/>
      <c r="U262" s="462">
        <v>390</v>
      </c>
      <c r="V262" s="462"/>
      <c r="W262" s="462"/>
      <c r="X262" s="462">
        <v>354</v>
      </c>
      <c r="Y262" s="462"/>
      <c r="Z262" s="462"/>
      <c r="AA262" s="462">
        <v>266</v>
      </c>
      <c r="AB262" s="462"/>
      <c r="AC262" s="462"/>
      <c r="AD262" s="462">
        <v>474</v>
      </c>
      <c r="AE262" s="462"/>
      <c r="AF262" s="462"/>
      <c r="AG262" s="462">
        <v>445</v>
      </c>
      <c r="AH262" s="462"/>
      <c r="AI262" s="464"/>
    </row>
    <row r="263" spans="1:35" ht="23.25" customHeight="1">
      <c r="A263" s="255" t="s">
        <v>717</v>
      </c>
      <c r="B263" s="255"/>
      <c r="C263" s="157"/>
      <c r="D263" s="164">
        <v>4982</v>
      </c>
      <c r="E263" s="166"/>
      <c r="F263" s="164">
        <v>3523</v>
      </c>
      <c r="G263" s="166"/>
      <c r="H263" s="164">
        <v>1753</v>
      </c>
      <c r="I263" s="166"/>
      <c r="J263" s="164">
        <v>1770</v>
      </c>
      <c r="K263" s="165"/>
      <c r="O263" s="465" t="s">
        <v>105</v>
      </c>
      <c r="P263" s="462"/>
      <c r="Q263" s="462"/>
      <c r="R263" s="464">
        <v>662</v>
      </c>
      <c r="S263" s="466"/>
      <c r="T263" s="465"/>
      <c r="U263" s="462">
        <v>371</v>
      </c>
      <c r="V263" s="462"/>
      <c r="W263" s="462"/>
      <c r="X263" s="462">
        <v>202</v>
      </c>
      <c r="Y263" s="462"/>
      <c r="Z263" s="462"/>
      <c r="AA263" s="462">
        <v>294</v>
      </c>
      <c r="AB263" s="462"/>
      <c r="AC263" s="462"/>
      <c r="AD263" s="462">
        <v>418</v>
      </c>
      <c r="AE263" s="462"/>
      <c r="AF263" s="462"/>
      <c r="AG263" s="462">
        <v>553</v>
      </c>
      <c r="AH263" s="462"/>
      <c r="AI263" s="464"/>
    </row>
    <row r="264" spans="1:35" ht="23.25" customHeight="1">
      <c r="A264" s="255" t="s">
        <v>63</v>
      </c>
      <c r="B264" s="255"/>
      <c r="C264" s="157"/>
      <c r="D264" s="164">
        <v>4990</v>
      </c>
      <c r="E264" s="166"/>
      <c r="F264" s="164">
        <v>3424</v>
      </c>
      <c r="G264" s="166"/>
      <c r="H264" s="164">
        <v>1700</v>
      </c>
      <c r="I264" s="166"/>
      <c r="J264" s="164">
        <v>1724</v>
      </c>
      <c r="K264" s="165"/>
      <c r="O264" s="180" t="s">
        <v>106</v>
      </c>
      <c r="P264" s="463"/>
      <c r="Q264" s="463"/>
      <c r="R264" s="179">
        <v>608</v>
      </c>
      <c r="S264" s="262"/>
      <c r="T264" s="180"/>
      <c r="U264" s="463">
        <v>354</v>
      </c>
      <c r="V264" s="463"/>
      <c r="W264" s="463"/>
      <c r="X264" s="463">
        <v>77</v>
      </c>
      <c r="Y264" s="463"/>
      <c r="Z264" s="463"/>
      <c r="AA264" s="463">
        <v>275</v>
      </c>
      <c r="AB264" s="463"/>
      <c r="AC264" s="463"/>
      <c r="AD264" s="463">
        <v>317</v>
      </c>
      <c r="AE264" s="463"/>
      <c r="AF264" s="463"/>
      <c r="AG264" s="463">
        <v>331</v>
      </c>
      <c r="AH264" s="463"/>
      <c r="AI264" s="179"/>
    </row>
    <row r="265" spans="1:35" ht="23.25" customHeight="1" thickBot="1">
      <c r="A265" s="255" t="s">
        <v>60</v>
      </c>
      <c r="B265" s="255"/>
      <c r="C265" s="157"/>
      <c r="D265" s="164">
        <v>4863</v>
      </c>
      <c r="E265" s="166"/>
      <c r="F265" s="164">
        <v>3219</v>
      </c>
      <c r="G265" s="166"/>
      <c r="H265" s="164">
        <v>1593</v>
      </c>
      <c r="I265" s="166"/>
      <c r="J265" s="164">
        <v>1626</v>
      </c>
      <c r="K265" s="165"/>
      <c r="O265" s="655" t="s">
        <v>687</v>
      </c>
      <c r="P265" s="672"/>
      <c r="Q265" s="672"/>
      <c r="R265" s="653">
        <v>441</v>
      </c>
      <c r="S265" s="654"/>
      <c r="T265" s="655"/>
      <c r="U265" s="672">
        <v>335</v>
      </c>
      <c r="V265" s="672"/>
      <c r="W265" s="672"/>
      <c r="X265" s="672" t="s">
        <v>108</v>
      </c>
      <c r="Y265" s="672"/>
      <c r="Z265" s="672"/>
      <c r="AA265" s="672">
        <v>301</v>
      </c>
      <c r="AB265" s="672"/>
      <c r="AC265" s="672"/>
      <c r="AD265" s="672" t="s">
        <v>108</v>
      </c>
      <c r="AE265" s="672"/>
      <c r="AF265" s="672"/>
      <c r="AG265" s="672">
        <v>300</v>
      </c>
      <c r="AH265" s="672"/>
      <c r="AI265" s="653"/>
    </row>
    <row r="266" spans="1:35" ht="23.25" customHeight="1">
      <c r="A266" s="255" t="s">
        <v>67</v>
      </c>
      <c r="B266" s="255"/>
      <c r="C266" s="157"/>
      <c r="D266" s="164">
        <v>4848</v>
      </c>
      <c r="E266" s="166"/>
      <c r="F266" s="164">
        <v>3031</v>
      </c>
      <c r="G266" s="166"/>
      <c r="H266" s="164">
        <v>1489</v>
      </c>
      <c r="I266" s="166"/>
      <c r="J266" s="164">
        <v>1542</v>
      </c>
      <c r="K266" s="165"/>
      <c r="AE266" s="371" t="s">
        <v>186</v>
      </c>
      <c r="AF266" s="371"/>
      <c r="AG266" s="371"/>
      <c r="AH266" s="371"/>
      <c r="AI266" s="371"/>
    </row>
    <row r="267" spans="1:11" ht="23.25" customHeight="1">
      <c r="A267" s="255" t="s">
        <v>671</v>
      </c>
      <c r="B267" s="255"/>
      <c r="C267" s="157"/>
      <c r="D267" s="164">
        <v>4528</v>
      </c>
      <c r="E267" s="166"/>
      <c r="F267" s="164">
        <v>2949</v>
      </c>
      <c r="G267" s="166"/>
      <c r="H267" s="164">
        <v>1455</v>
      </c>
      <c r="I267" s="166"/>
      <c r="J267" s="164">
        <v>1494</v>
      </c>
      <c r="K267" s="165"/>
    </row>
    <row r="268" spans="1:11" ht="23.25" customHeight="1" thickBot="1">
      <c r="A268" s="236" t="s">
        <v>687</v>
      </c>
      <c r="B268" s="236"/>
      <c r="C268" s="236"/>
      <c r="D268" s="316">
        <v>4226</v>
      </c>
      <c r="E268" s="317"/>
      <c r="F268" s="318">
        <v>2557</v>
      </c>
      <c r="G268" s="318"/>
      <c r="H268" s="316">
        <v>1265</v>
      </c>
      <c r="I268" s="317"/>
      <c r="J268" s="318">
        <v>1292</v>
      </c>
      <c r="K268" s="318"/>
    </row>
    <row r="269" spans="3:11" ht="15.75" customHeight="1">
      <c r="C269" s="178" t="s">
        <v>665</v>
      </c>
      <c r="D269" s="178"/>
      <c r="E269" s="178"/>
      <c r="F269" s="178"/>
      <c r="G269" s="178"/>
      <c r="H269" s="178"/>
      <c r="I269" s="178"/>
      <c r="J269" s="178"/>
      <c r="K269" s="178"/>
    </row>
    <row r="270" spans="3:11" ht="15.75" customHeight="1">
      <c r="C270" s="170" t="s">
        <v>177</v>
      </c>
      <c r="D270" s="170"/>
      <c r="E270" s="170"/>
      <c r="F270" s="170"/>
      <c r="G270" s="170"/>
      <c r="H270" s="170"/>
      <c r="I270" s="170"/>
      <c r="J270" s="170"/>
      <c r="K270" s="170"/>
    </row>
    <row r="271" ht="28.5" customHeight="1"/>
    <row r="272" spans="1:6" ht="19.5" thickBot="1">
      <c r="A272" s="261" t="s">
        <v>188</v>
      </c>
      <c r="B272" s="261"/>
      <c r="C272" s="261"/>
      <c r="D272" s="261"/>
      <c r="E272" s="261"/>
      <c r="F272" s="261"/>
    </row>
    <row r="273" spans="1:20" ht="18.75" customHeight="1">
      <c r="A273" s="220" t="s">
        <v>190</v>
      </c>
      <c r="B273" s="151"/>
      <c r="C273" s="151"/>
      <c r="D273" s="449" t="s">
        <v>189</v>
      </c>
      <c r="E273" s="449"/>
      <c r="F273" s="449"/>
      <c r="G273" s="151" t="s">
        <v>191</v>
      </c>
      <c r="H273" s="151"/>
      <c r="I273" s="226" t="s">
        <v>192</v>
      </c>
      <c r="J273" s="219"/>
      <c r="K273" s="219"/>
      <c r="L273" s="219"/>
      <c r="M273" s="219"/>
      <c r="N273" s="219"/>
      <c r="O273" s="219"/>
      <c r="P273" s="220"/>
      <c r="Q273" s="226" t="s">
        <v>196</v>
      </c>
      <c r="R273" s="219"/>
      <c r="S273" s="219"/>
      <c r="T273" s="219"/>
    </row>
    <row r="274" spans="1:20" ht="18.75" customHeight="1">
      <c r="A274" s="229"/>
      <c r="B274" s="150"/>
      <c r="C274" s="150"/>
      <c r="D274" s="448"/>
      <c r="E274" s="448"/>
      <c r="F274" s="448"/>
      <c r="G274" s="150" t="s">
        <v>82</v>
      </c>
      <c r="H274" s="150"/>
      <c r="I274" s="150" t="s">
        <v>82</v>
      </c>
      <c r="J274" s="150"/>
      <c r="K274" s="150" t="s">
        <v>193</v>
      </c>
      <c r="L274" s="150"/>
      <c r="M274" s="150" t="s">
        <v>194</v>
      </c>
      <c r="N274" s="150"/>
      <c r="O274" s="461" t="s">
        <v>195</v>
      </c>
      <c r="P274" s="461"/>
      <c r="Q274" s="150" t="s">
        <v>82</v>
      </c>
      <c r="R274" s="150"/>
      <c r="S274" s="452" t="s">
        <v>197</v>
      </c>
      <c r="T274" s="840"/>
    </row>
    <row r="275" spans="1:20" ht="18.75" customHeight="1">
      <c r="A275" s="229"/>
      <c r="B275" s="150"/>
      <c r="C275" s="150"/>
      <c r="D275" s="448"/>
      <c r="E275" s="448"/>
      <c r="F275" s="448"/>
      <c r="G275" s="150"/>
      <c r="H275" s="150"/>
      <c r="I275" s="150"/>
      <c r="J275" s="150"/>
      <c r="K275" s="150"/>
      <c r="L275" s="150"/>
      <c r="M275" s="150"/>
      <c r="N275" s="150"/>
      <c r="O275" s="461"/>
      <c r="P275" s="461"/>
      <c r="Q275" s="150"/>
      <c r="R275" s="150"/>
      <c r="S275" s="841"/>
      <c r="T275" s="842"/>
    </row>
    <row r="276" spans="1:20" ht="18.75" customHeight="1">
      <c r="A276" s="255"/>
      <c r="B276" s="255"/>
      <c r="C276" s="255"/>
      <c r="D276" s="179" t="s">
        <v>205</v>
      </c>
      <c r="E276" s="262"/>
      <c r="F276" s="180"/>
      <c r="G276" s="255" t="s">
        <v>205</v>
      </c>
      <c r="H276" s="255"/>
      <c r="I276" s="179" t="s">
        <v>205</v>
      </c>
      <c r="J276" s="180"/>
      <c r="K276" s="255" t="s">
        <v>205</v>
      </c>
      <c r="L276" s="255"/>
      <c r="M276" s="179" t="s">
        <v>205</v>
      </c>
      <c r="N276" s="180"/>
      <c r="O276" s="255" t="s">
        <v>205</v>
      </c>
      <c r="P276" s="255"/>
      <c r="Q276" s="179" t="s">
        <v>205</v>
      </c>
      <c r="R276" s="180"/>
      <c r="S276" s="179" t="s">
        <v>205</v>
      </c>
      <c r="T276" s="262"/>
    </row>
    <row r="277" spans="1:20" ht="18.75" customHeight="1">
      <c r="A277" s="255" t="s">
        <v>156</v>
      </c>
      <c r="B277" s="255"/>
      <c r="C277" s="255"/>
      <c r="D277" s="164">
        <v>1510</v>
      </c>
      <c r="E277" s="165"/>
      <c r="F277" s="166"/>
      <c r="G277" s="255">
        <v>941</v>
      </c>
      <c r="H277" s="255"/>
      <c r="I277" s="156">
        <v>33</v>
      </c>
      <c r="J277" s="157"/>
      <c r="K277" s="255">
        <v>3</v>
      </c>
      <c r="L277" s="255"/>
      <c r="M277" s="156">
        <v>30</v>
      </c>
      <c r="N277" s="157"/>
      <c r="O277" s="255" t="s">
        <v>72</v>
      </c>
      <c r="P277" s="255"/>
      <c r="Q277" s="156">
        <v>531</v>
      </c>
      <c r="R277" s="157"/>
      <c r="S277" s="156">
        <v>401</v>
      </c>
      <c r="T277" s="154"/>
    </row>
    <row r="278" spans="1:20" ht="18.75" customHeight="1">
      <c r="A278" s="255" t="s">
        <v>198</v>
      </c>
      <c r="B278" s="255"/>
      <c r="C278" s="255"/>
      <c r="D278" s="164">
        <v>1500</v>
      </c>
      <c r="E278" s="165"/>
      <c r="F278" s="166"/>
      <c r="G278" s="255">
        <v>939</v>
      </c>
      <c r="H278" s="255"/>
      <c r="I278" s="156">
        <v>33</v>
      </c>
      <c r="J278" s="157"/>
      <c r="K278" s="255">
        <v>3</v>
      </c>
      <c r="L278" s="255"/>
      <c r="M278" s="156">
        <v>30</v>
      </c>
      <c r="N278" s="157"/>
      <c r="O278" s="255" t="s">
        <v>72</v>
      </c>
      <c r="P278" s="255"/>
      <c r="Q278" s="156">
        <v>532</v>
      </c>
      <c r="R278" s="157"/>
      <c r="S278" s="156">
        <v>402</v>
      </c>
      <c r="T278" s="154"/>
    </row>
    <row r="279" spans="1:20" ht="18.75" customHeight="1">
      <c r="A279" s="255" t="s">
        <v>199</v>
      </c>
      <c r="B279" s="255"/>
      <c r="C279" s="255"/>
      <c r="D279" s="164">
        <v>1500</v>
      </c>
      <c r="E279" s="165"/>
      <c r="F279" s="166"/>
      <c r="G279" s="255">
        <v>938</v>
      </c>
      <c r="H279" s="255"/>
      <c r="I279" s="156">
        <v>33</v>
      </c>
      <c r="J279" s="157"/>
      <c r="K279" s="255">
        <v>3</v>
      </c>
      <c r="L279" s="255"/>
      <c r="M279" s="156">
        <v>30</v>
      </c>
      <c r="N279" s="157"/>
      <c r="O279" s="255" t="s">
        <v>72</v>
      </c>
      <c r="P279" s="255"/>
      <c r="Q279" s="156">
        <v>532</v>
      </c>
      <c r="R279" s="157"/>
      <c r="S279" s="156">
        <v>401</v>
      </c>
      <c r="T279" s="154"/>
    </row>
    <row r="280" spans="1:20" ht="18.75" customHeight="1">
      <c r="A280" s="255" t="s">
        <v>103</v>
      </c>
      <c r="B280" s="255"/>
      <c r="C280" s="255"/>
      <c r="D280" s="164">
        <v>1480</v>
      </c>
      <c r="E280" s="165"/>
      <c r="F280" s="166"/>
      <c r="G280" s="255">
        <v>936</v>
      </c>
      <c r="H280" s="255"/>
      <c r="I280" s="156">
        <v>33</v>
      </c>
      <c r="J280" s="157"/>
      <c r="K280" s="255">
        <v>3</v>
      </c>
      <c r="L280" s="255"/>
      <c r="M280" s="156">
        <v>30</v>
      </c>
      <c r="N280" s="157"/>
      <c r="O280" s="255" t="s">
        <v>72</v>
      </c>
      <c r="P280" s="255"/>
      <c r="Q280" s="156">
        <v>513</v>
      </c>
      <c r="R280" s="157"/>
      <c r="S280" s="156">
        <v>358</v>
      </c>
      <c r="T280" s="154"/>
    </row>
    <row r="281" spans="1:20" ht="18.75" customHeight="1">
      <c r="A281" s="255" t="s">
        <v>200</v>
      </c>
      <c r="B281" s="255"/>
      <c r="C281" s="255"/>
      <c r="D281" s="164">
        <v>1480</v>
      </c>
      <c r="E281" s="165"/>
      <c r="F281" s="166"/>
      <c r="G281" s="255">
        <v>936</v>
      </c>
      <c r="H281" s="255"/>
      <c r="I281" s="156">
        <v>33</v>
      </c>
      <c r="J281" s="157"/>
      <c r="K281" s="255">
        <v>3</v>
      </c>
      <c r="L281" s="255"/>
      <c r="M281" s="156">
        <v>30</v>
      </c>
      <c r="N281" s="157"/>
      <c r="O281" s="255" t="s">
        <v>72</v>
      </c>
      <c r="P281" s="255"/>
      <c r="Q281" s="156">
        <v>507</v>
      </c>
      <c r="R281" s="157"/>
      <c r="S281" s="156">
        <v>358</v>
      </c>
      <c r="T281" s="154"/>
    </row>
    <row r="282" spans="1:20" ht="18.75" customHeight="1">
      <c r="A282" s="255" t="s">
        <v>174</v>
      </c>
      <c r="B282" s="255"/>
      <c r="C282" s="255"/>
      <c r="D282" s="164">
        <v>1470</v>
      </c>
      <c r="E282" s="165"/>
      <c r="F282" s="166"/>
      <c r="G282" s="255">
        <v>936</v>
      </c>
      <c r="H282" s="255"/>
      <c r="I282" s="156">
        <v>33</v>
      </c>
      <c r="J282" s="157"/>
      <c r="K282" s="255">
        <v>3</v>
      </c>
      <c r="L282" s="255"/>
      <c r="M282" s="156">
        <v>30</v>
      </c>
      <c r="N282" s="157"/>
      <c r="O282" s="255" t="s">
        <v>72</v>
      </c>
      <c r="P282" s="255"/>
      <c r="Q282" s="156">
        <v>501</v>
      </c>
      <c r="R282" s="157"/>
      <c r="S282" s="156">
        <v>341</v>
      </c>
      <c r="T282" s="154"/>
    </row>
    <row r="283" spans="1:20" ht="18.75" customHeight="1">
      <c r="A283" s="255" t="s">
        <v>201</v>
      </c>
      <c r="B283" s="255"/>
      <c r="C283" s="255"/>
      <c r="D283" s="164">
        <v>1480</v>
      </c>
      <c r="E283" s="165"/>
      <c r="F283" s="166"/>
      <c r="G283" s="255">
        <v>936</v>
      </c>
      <c r="H283" s="255"/>
      <c r="I283" s="156">
        <v>33</v>
      </c>
      <c r="J283" s="157"/>
      <c r="K283" s="255">
        <v>3</v>
      </c>
      <c r="L283" s="255"/>
      <c r="M283" s="156">
        <v>30</v>
      </c>
      <c r="N283" s="157"/>
      <c r="O283" s="255" t="s">
        <v>72</v>
      </c>
      <c r="P283" s="255"/>
      <c r="Q283" s="156">
        <v>514</v>
      </c>
      <c r="R283" s="157"/>
      <c r="S283" s="156">
        <v>353</v>
      </c>
      <c r="T283" s="154"/>
    </row>
    <row r="284" spans="1:20" ht="18.75" customHeight="1">
      <c r="A284" s="231" t="s">
        <v>204</v>
      </c>
      <c r="B284" s="231"/>
      <c r="C284" s="231"/>
      <c r="D284" s="164">
        <v>1480</v>
      </c>
      <c r="E284" s="165"/>
      <c r="F284" s="166"/>
      <c r="G284" s="255">
        <v>936</v>
      </c>
      <c r="H284" s="255"/>
      <c r="I284" s="156">
        <v>33</v>
      </c>
      <c r="J284" s="157"/>
      <c r="K284" s="255">
        <v>3</v>
      </c>
      <c r="L284" s="255"/>
      <c r="M284" s="156">
        <v>30</v>
      </c>
      <c r="N284" s="157"/>
      <c r="O284" s="255" t="s">
        <v>72</v>
      </c>
      <c r="P284" s="255"/>
      <c r="Q284" s="156">
        <v>511</v>
      </c>
      <c r="R284" s="157"/>
      <c r="S284" s="156">
        <v>353</v>
      </c>
      <c r="T284" s="154"/>
    </row>
    <row r="285" spans="1:20" ht="18.75" customHeight="1">
      <c r="A285" s="231" t="s">
        <v>202</v>
      </c>
      <c r="B285" s="231"/>
      <c r="C285" s="231"/>
      <c r="D285" s="164">
        <v>1470</v>
      </c>
      <c r="E285" s="165"/>
      <c r="F285" s="166"/>
      <c r="G285" s="255">
        <v>936</v>
      </c>
      <c r="H285" s="255"/>
      <c r="I285" s="156">
        <v>33</v>
      </c>
      <c r="J285" s="157"/>
      <c r="K285" s="255">
        <v>5</v>
      </c>
      <c r="L285" s="255"/>
      <c r="M285" s="156">
        <v>28</v>
      </c>
      <c r="N285" s="157"/>
      <c r="O285" s="255" t="s">
        <v>72</v>
      </c>
      <c r="P285" s="255"/>
      <c r="Q285" s="156">
        <v>503</v>
      </c>
      <c r="R285" s="157"/>
      <c r="S285" s="156">
        <v>343</v>
      </c>
      <c r="T285" s="154"/>
    </row>
    <row r="286" spans="1:20" ht="18.75" customHeight="1">
      <c r="A286" s="231" t="s">
        <v>203</v>
      </c>
      <c r="B286" s="231"/>
      <c r="C286" s="231"/>
      <c r="D286" s="164">
        <v>1460</v>
      </c>
      <c r="E286" s="165"/>
      <c r="F286" s="166"/>
      <c r="G286" s="255">
        <v>936</v>
      </c>
      <c r="H286" s="255"/>
      <c r="I286" s="156">
        <v>32</v>
      </c>
      <c r="J286" s="157"/>
      <c r="K286" s="255">
        <v>6</v>
      </c>
      <c r="L286" s="255"/>
      <c r="M286" s="156">
        <v>26</v>
      </c>
      <c r="N286" s="157"/>
      <c r="O286" s="255" t="s">
        <v>72</v>
      </c>
      <c r="P286" s="255"/>
      <c r="Q286" s="156">
        <v>489</v>
      </c>
      <c r="R286" s="157"/>
      <c r="S286" s="156">
        <v>322</v>
      </c>
      <c r="T286" s="154"/>
    </row>
    <row r="287" spans="1:20" ht="18.75" customHeight="1">
      <c r="A287" s="231" t="s">
        <v>105</v>
      </c>
      <c r="B287" s="231"/>
      <c r="C287" s="231"/>
      <c r="D287" s="164">
        <v>1066</v>
      </c>
      <c r="E287" s="165"/>
      <c r="F287" s="166"/>
      <c r="G287" s="255">
        <v>793</v>
      </c>
      <c r="H287" s="255"/>
      <c r="I287" s="156">
        <v>8</v>
      </c>
      <c r="J287" s="157"/>
      <c r="K287" s="255">
        <v>5</v>
      </c>
      <c r="L287" s="255"/>
      <c r="M287" s="156">
        <v>3</v>
      </c>
      <c r="N287" s="157"/>
      <c r="O287" s="255" t="s">
        <v>72</v>
      </c>
      <c r="P287" s="255"/>
      <c r="Q287" s="156">
        <v>265</v>
      </c>
      <c r="R287" s="157"/>
      <c r="S287" s="156">
        <v>71</v>
      </c>
      <c r="T287" s="154"/>
    </row>
    <row r="288" spans="1:20" ht="18.75" customHeight="1">
      <c r="A288" s="231" t="s">
        <v>176</v>
      </c>
      <c r="B288" s="231"/>
      <c r="C288" s="231"/>
      <c r="D288" s="164">
        <v>1034</v>
      </c>
      <c r="E288" s="165"/>
      <c r="F288" s="166"/>
      <c r="G288" s="255">
        <v>798</v>
      </c>
      <c r="H288" s="255"/>
      <c r="I288" s="156">
        <v>7</v>
      </c>
      <c r="J288" s="157"/>
      <c r="K288" s="255">
        <v>5</v>
      </c>
      <c r="L288" s="255"/>
      <c r="M288" s="156">
        <v>2</v>
      </c>
      <c r="N288" s="157"/>
      <c r="O288" s="255" t="s">
        <v>72</v>
      </c>
      <c r="P288" s="255"/>
      <c r="Q288" s="156">
        <v>229</v>
      </c>
      <c r="R288" s="157"/>
      <c r="S288" s="156">
        <v>81</v>
      </c>
      <c r="T288" s="154"/>
    </row>
    <row r="289" spans="1:20" ht="18.75" customHeight="1">
      <c r="A289" s="231" t="s">
        <v>106</v>
      </c>
      <c r="B289" s="231"/>
      <c r="C289" s="232"/>
      <c r="D289" s="156">
        <v>986</v>
      </c>
      <c r="E289" s="154"/>
      <c r="F289" s="157"/>
      <c r="G289" s="156">
        <v>753</v>
      </c>
      <c r="H289" s="157"/>
      <c r="I289" s="156">
        <v>4</v>
      </c>
      <c r="J289" s="157"/>
      <c r="K289" s="156">
        <v>4</v>
      </c>
      <c r="L289" s="157"/>
      <c r="M289" s="156" t="s">
        <v>72</v>
      </c>
      <c r="N289" s="157"/>
      <c r="O289" s="156" t="s">
        <v>72</v>
      </c>
      <c r="P289" s="157"/>
      <c r="Q289" s="156">
        <v>229</v>
      </c>
      <c r="R289" s="157"/>
      <c r="S289" s="156">
        <v>55</v>
      </c>
      <c r="T289" s="154"/>
    </row>
    <row r="290" spans="1:20" ht="18.75" customHeight="1" thickBot="1">
      <c r="A290" s="302" t="s">
        <v>687</v>
      </c>
      <c r="B290" s="302"/>
      <c r="C290" s="321"/>
      <c r="D290" s="235">
        <v>966</v>
      </c>
      <c r="E290" s="236"/>
      <c r="F290" s="237"/>
      <c r="G290" s="235">
        <v>723</v>
      </c>
      <c r="H290" s="237"/>
      <c r="I290" s="235">
        <v>3</v>
      </c>
      <c r="J290" s="237"/>
      <c r="K290" s="235">
        <v>3</v>
      </c>
      <c r="L290" s="237"/>
      <c r="M290" s="235" t="s">
        <v>72</v>
      </c>
      <c r="N290" s="237"/>
      <c r="O290" s="235" t="s">
        <v>72</v>
      </c>
      <c r="P290" s="237"/>
      <c r="Q290" s="235">
        <v>240</v>
      </c>
      <c r="R290" s="237"/>
      <c r="S290" s="235">
        <v>57</v>
      </c>
      <c r="T290" s="236"/>
    </row>
    <row r="291" spans="1:20" ht="18.75" customHeight="1">
      <c r="A291" s="170"/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371" t="s">
        <v>206</v>
      </c>
      <c r="N291" s="371"/>
      <c r="O291" s="371"/>
      <c r="P291" s="371"/>
      <c r="Q291" s="371"/>
      <c r="R291" s="371"/>
      <c r="S291" s="371"/>
      <c r="T291" s="371"/>
    </row>
    <row r="293" spans="1:34" ht="20.25" customHeight="1" thickBot="1">
      <c r="A293" s="442" t="s">
        <v>207</v>
      </c>
      <c r="B293" s="442"/>
      <c r="C293" s="442"/>
      <c r="D293" s="442"/>
      <c r="E293" s="442"/>
      <c r="F293" s="442"/>
      <c r="G293" s="442"/>
      <c r="H293" s="442"/>
      <c r="I293" s="442"/>
      <c r="J293" s="442"/>
      <c r="K293" s="442"/>
      <c r="L293" s="442"/>
      <c r="AD293" s="376" t="s">
        <v>242</v>
      </c>
      <c r="AE293" s="376"/>
      <c r="AF293" s="376"/>
      <c r="AG293" s="376"/>
      <c r="AH293" s="376"/>
    </row>
    <row r="294" spans="1:34" ht="15" customHeight="1">
      <c r="A294" s="192" t="s">
        <v>190</v>
      </c>
      <c r="B294" s="190"/>
      <c r="C294" s="190"/>
      <c r="D294" s="743" t="s">
        <v>632</v>
      </c>
      <c r="E294" s="743"/>
      <c r="F294" s="743"/>
      <c r="G294" s="743"/>
      <c r="H294" s="226" t="s">
        <v>217</v>
      </c>
      <c r="I294" s="219"/>
      <c r="J294" s="219"/>
      <c r="K294" s="219"/>
      <c r="L294" s="219"/>
      <c r="M294" s="219"/>
      <c r="N294" s="219"/>
      <c r="O294" s="219"/>
      <c r="P294" s="219"/>
      <c r="Q294" s="219"/>
      <c r="R294" s="219"/>
      <c r="S294" s="219"/>
      <c r="T294" s="219"/>
      <c r="U294" s="219"/>
      <c r="V294" s="219"/>
      <c r="W294" s="219"/>
      <c r="X294" s="219"/>
      <c r="Y294" s="219"/>
      <c r="Z294" s="219"/>
      <c r="AA294" s="219"/>
      <c r="AB294" s="219"/>
      <c r="AC294" s="219"/>
      <c r="AD294" s="219"/>
      <c r="AE294" s="219"/>
      <c r="AF294" s="220"/>
      <c r="AG294" s="449" t="s">
        <v>219</v>
      </c>
      <c r="AH294" s="450"/>
    </row>
    <row r="295" spans="1:34" ht="15" customHeight="1">
      <c r="A295" s="279"/>
      <c r="B295" s="247"/>
      <c r="C295" s="247"/>
      <c r="D295" s="715"/>
      <c r="E295" s="715"/>
      <c r="F295" s="715"/>
      <c r="G295" s="715"/>
      <c r="H295" s="742" t="s">
        <v>218</v>
      </c>
      <c r="I295" s="448"/>
      <c r="J295" s="150" t="s">
        <v>208</v>
      </c>
      <c r="K295" s="150"/>
      <c r="L295" s="456" t="s">
        <v>681</v>
      </c>
      <c r="M295" s="457"/>
      <c r="N295" s="356" t="s">
        <v>209</v>
      </c>
      <c r="O295" s="267"/>
      <c r="P295" s="228" t="s">
        <v>637</v>
      </c>
      <c r="Q295" s="296"/>
      <c r="R295" s="296"/>
      <c r="S295" s="296"/>
      <c r="T295" s="296"/>
      <c r="U295" s="296"/>
      <c r="V295" s="296"/>
      <c r="W295" s="229"/>
      <c r="X295" s="312" t="s">
        <v>214</v>
      </c>
      <c r="Y295" s="312"/>
      <c r="Z295" s="312" t="s">
        <v>215</v>
      </c>
      <c r="AA295" s="312"/>
      <c r="AB295" s="447" t="s">
        <v>216</v>
      </c>
      <c r="AC295" s="447"/>
      <c r="AD295" s="448" t="s">
        <v>236</v>
      </c>
      <c r="AE295" s="448"/>
      <c r="AF295" s="448"/>
      <c r="AG295" s="448"/>
      <c r="AH295" s="451"/>
    </row>
    <row r="296" spans="1:34" ht="15" customHeight="1">
      <c r="A296" s="202"/>
      <c r="B296" s="242"/>
      <c r="C296" s="242"/>
      <c r="D296" s="716"/>
      <c r="E296" s="716"/>
      <c r="F296" s="716"/>
      <c r="G296" s="716"/>
      <c r="H296" s="742"/>
      <c r="I296" s="448"/>
      <c r="J296" s="150"/>
      <c r="K296" s="150"/>
      <c r="L296" s="350"/>
      <c r="M296" s="298"/>
      <c r="N296" s="213"/>
      <c r="O296" s="215"/>
      <c r="P296" s="150" t="s">
        <v>210</v>
      </c>
      <c r="Q296" s="150"/>
      <c r="R296" s="150" t="s">
        <v>211</v>
      </c>
      <c r="S296" s="150"/>
      <c r="T296" s="150" t="s">
        <v>212</v>
      </c>
      <c r="U296" s="150"/>
      <c r="V296" s="312" t="s">
        <v>213</v>
      </c>
      <c r="W296" s="312"/>
      <c r="X296" s="312"/>
      <c r="Y296" s="312"/>
      <c r="Z296" s="312"/>
      <c r="AA296" s="312"/>
      <c r="AB296" s="447"/>
      <c r="AC296" s="447"/>
      <c r="AD296" s="448"/>
      <c r="AE296" s="448"/>
      <c r="AF296" s="448"/>
      <c r="AG296" s="448"/>
      <c r="AH296" s="451"/>
    </row>
    <row r="297" spans="1:34" ht="15" customHeight="1">
      <c r="A297" s="255" t="s">
        <v>811</v>
      </c>
      <c r="B297" s="255"/>
      <c r="C297" s="255"/>
      <c r="D297" s="164">
        <v>1962</v>
      </c>
      <c r="E297" s="165"/>
      <c r="F297" s="165"/>
      <c r="G297" s="166"/>
      <c r="H297" s="314">
        <v>1347</v>
      </c>
      <c r="I297" s="314"/>
      <c r="J297" s="164">
        <v>1104</v>
      </c>
      <c r="K297" s="166"/>
      <c r="L297" s="255">
        <v>14</v>
      </c>
      <c r="M297" s="255"/>
      <c r="N297" s="179">
        <v>15</v>
      </c>
      <c r="O297" s="180"/>
      <c r="P297" s="255">
        <v>171</v>
      </c>
      <c r="Q297" s="255"/>
      <c r="R297" s="156">
        <v>101</v>
      </c>
      <c r="S297" s="157"/>
      <c r="T297" s="255">
        <v>36</v>
      </c>
      <c r="U297" s="255"/>
      <c r="V297" s="156">
        <v>34</v>
      </c>
      <c r="W297" s="157"/>
      <c r="X297" s="255">
        <v>3</v>
      </c>
      <c r="Y297" s="255"/>
      <c r="Z297" s="156">
        <v>31</v>
      </c>
      <c r="AA297" s="157"/>
      <c r="AB297" s="255">
        <v>8</v>
      </c>
      <c r="AC297" s="255"/>
      <c r="AD297" s="156">
        <v>1</v>
      </c>
      <c r="AE297" s="154"/>
      <c r="AF297" s="157"/>
      <c r="AG297" s="255">
        <v>16</v>
      </c>
      <c r="AH297" s="255"/>
    </row>
    <row r="298" spans="1:34" ht="15" customHeight="1">
      <c r="A298" s="255" t="s">
        <v>819</v>
      </c>
      <c r="B298" s="255"/>
      <c r="C298" s="255"/>
      <c r="D298" s="164">
        <v>2115</v>
      </c>
      <c r="E298" s="165"/>
      <c r="F298" s="165"/>
      <c r="G298" s="166"/>
      <c r="H298" s="314">
        <v>1476</v>
      </c>
      <c r="I298" s="314"/>
      <c r="J298" s="164">
        <v>1205</v>
      </c>
      <c r="K298" s="166"/>
      <c r="L298" s="255">
        <v>13</v>
      </c>
      <c r="M298" s="255"/>
      <c r="N298" s="156">
        <v>12</v>
      </c>
      <c r="O298" s="157"/>
      <c r="P298" s="255">
        <v>211</v>
      </c>
      <c r="Q298" s="255"/>
      <c r="R298" s="156">
        <v>119</v>
      </c>
      <c r="S298" s="157"/>
      <c r="T298" s="255">
        <v>65</v>
      </c>
      <c r="U298" s="255"/>
      <c r="V298" s="156">
        <v>27</v>
      </c>
      <c r="W298" s="157"/>
      <c r="X298" s="255">
        <v>4</v>
      </c>
      <c r="Y298" s="255"/>
      <c r="Z298" s="156">
        <v>18</v>
      </c>
      <c r="AA298" s="157"/>
      <c r="AB298" s="255">
        <v>7</v>
      </c>
      <c r="AC298" s="255"/>
      <c r="AD298" s="156">
        <v>6</v>
      </c>
      <c r="AE298" s="154"/>
      <c r="AF298" s="157"/>
      <c r="AG298" s="255">
        <v>19</v>
      </c>
      <c r="AH298" s="255"/>
    </row>
    <row r="299" spans="1:34" ht="15" customHeight="1">
      <c r="A299" s="255" t="s">
        <v>62</v>
      </c>
      <c r="B299" s="255"/>
      <c r="C299" s="255"/>
      <c r="D299" s="164">
        <v>1970</v>
      </c>
      <c r="E299" s="165"/>
      <c r="F299" s="165"/>
      <c r="G299" s="166"/>
      <c r="H299" s="314">
        <v>1401</v>
      </c>
      <c r="I299" s="314"/>
      <c r="J299" s="164">
        <v>1136</v>
      </c>
      <c r="K299" s="166"/>
      <c r="L299" s="255">
        <v>9</v>
      </c>
      <c r="M299" s="255"/>
      <c r="N299" s="156">
        <v>8</v>
      </c>
      <c r="O299" s="157"/>
      <c r="P299" s="255">
        <v>210</v>
      </c>
      <c r="Q299" s="255"/>
      <c r="R299" s="156">
        <v>111</v>
      </c>
      <c r="S299" s="157"/>
      <c r="T299" s="255">
        <v>74</v>
      </c>
      <c r="U299" s="255"/>
      <c r="V299" s="156">
        <v>25</v>
      </c>
      <c r="W299" s="157"/>
      <c r="X299" s="255">
        <v>3</v>
      </c>
      <c r="Y299" s="255"/>
      <c r="Z299" s="156">
        <v>24</v>
      </c>
      <c r="AA299" s="157"/>
      <c r="AB299" s="255">
        <v>5</v>
      </c>
      <c r="AC299" s="255"/>
      <c r="AD299" s="156">
        <v>6</v>
      </c>
      <c r="AE299" s="154"/>
      <c r="AF299" s="157"/>
      <c r="AG299" s="255">
        <v>15</v>
      </c>
      <c r="AH299" s="255"/>
    </row>
    <row r="300" spans="1:34" ht="15" customHeight="1">
      <c r="A300" s="231" t="s">
        <v>64</v>
      </c>
      <c r="B300" s="231"/>
      <c r="C300" s="231"/>
      <c r="D300" s="164">
        <v>1785</v>
      </c>
      <c r="E300" s="165"/>
      <c r="F300" s="165"/>
      <c r="G300" s="166"/>
      <c r="H300" s="314">
        <v>1266</v>
      </c>
      <c r="I300" s="314"/>
      <c r="J300" s="164">
        <v>911</v>
      </c>
      <c r="K300" s="166"/>
      <c r="L300" s="255">
        <v>8</v>
      </c>
      <c r="M300" s="255"/>
      <c r="N300" s="156">
        <v>12</v>
      </c>
      <c r="O300" s="157"/>
      <c r="P300" s="255">
        <v>308</v>
      </c>
      <c r="Q300" s="255"/>
      <c r="R300" s="156">
        <v>169</v>
      </c>
      <c r="S300" s="157"/>
      <c r="T300" s="255">
        <v>112</v>
      </c>
      <c r="U300" s="255"/>
      <c r="V300" s="156">
        <v>27</v>
      </c>
      <c r="W300" s="157"/>
      <c r="X300" s="255">
        <v>2</v>
      </c>
      <c r="Y300" s="255"/>
      <c r="Z300" s="156">
        <v>8</v>
      </c>
      <c r="AA300" s="157"/>
      <c r="AB300" s="255">
        <v>5</v>
      </c>
      <c r="AC300" s="255"/>
      <c r="AD300" s="156">
        <v>12</v>
      </c>
      <c r="AE300" s="154"/>
      <c r="AF300" s="157"/>
      <c r="AG300" s="255">
        <v>4</v>
      </c>
      <c r="AH300" s="255"/>
    </row>
    <row r="301" spans="1:34" ht="15" customHeight="1">
      <c r="A301" s="231" t="s">
        <v>65</v>
      </c>
      <c r="B301" s="231"/>
      <c r="C301" s="231"/>
      <c r="D301" s="164">
        <v>2240</v>
      </c>
      <c r="E301" s="165"/>
      <c r="F301" s="165"/>
      <c r="G301" s="166"/>
      <c r="H301" s="314">
        <v>1740</v>
      </c>
      <c r="I301" s="314"/>
      <c r="J301" s="164">
        <v>1370</v>
      </c>
      <c r="K301" s="166"/>
      <c r="L301" s="255">
        <v>10</v>
      </c>
      <c r="M301" s="255"/>
      <c r="N301" s="156">
        <v>10</v>
      </c>
      <c r="O301" s="157"/>
      <c r="P301" s="255">
        <v>340</v>
      </c>
      <c r="Q301" s="255"/>
      <c r="R301" s="156">
        <v>200</v>
      </c>
      <c r="S301" s="157"/>
      <c r="T301" s="255">
        <v>100</v>
      </c>
      <c r="U301" s="255"/>
      <c r="V301" s="156">
        <v>40</v>
      </c>
      <c r="W301" s="157"/>
      <c r="X301" s="255">
        <v>0</v>
      </c>
      <c r="Y301" s="255"/>
      <c r="Z301" s="156" t="s">
        <v>694</v>
      </c>
      <c r="AA301" s="157"/>
      <c r="AB301" s="255">
        <v>10</v>
      </c>
      <c r="AC301" s="255"/>
      <c r="AD301" s="156">
        <v>10</v>
      </c>
      <c r="AE301" s="154"/>
      <c r="AF301" s="157"/>
      <c r="AG301" s="255">
        <v>0</v>
      </c>
      <c r="AH301" s="255"/>
    </row>
    <row r="302" spans="1:34" ht="15" customHeight="1">
      <c r="A302" s="231" t="s">
        <v>60</v>
      </c>
      <c r="B302" s="231"/>
      <c r="C302" s="231"/>
      <c r="D302" s="164">
        <v>1930</v>
      </c>
      <c r="E302" s="165"/>
      <c r="F302" s="165"/>
      <c r="G302" s="166"/>
      <c r="H302" s="314">
        <v>1400</v>
      </c>
      <c r="I302" s="314"/>
      <c r="J302" s="164">
        <v>1030</v>
      </c>
      <c r="K302" s="166"/>
      <c r="L302" s="255">
        <v>10</v>
      </c>
      <c r="M302" s="255"/>
      <c r="N302" s="156">
        <v>10</v>
      </c>
      <c r="O302" s="157"/>
      <c r="P302" s="255">
        <v>330</v>
      </c>
      <c r="Q302" s="255"/>
      <c r="R302" s="156">
        <v>210</v>
      </c>
      <c r="S302" s="157"/>
      <c r="T302" s="255">
        <v>90</v>
      </c>
      <c r="U302" s="255"/>
      <c r="V302" s="156">
        <v>30</v>
      </c>
      <c r="W302" s="157"/>
      <c r="X302" s="255">
        <v>0</v>
      </c>
      <c r="Y302" s="255"/>
      <c r="Z302" s="156">
        <v>0</v>
      </c>
      <c r="AA302" s="157"/>
      <c r="AB302" s="255">
        <v>0</v>
      </c>
      <c r="AC302" s="255"/>
      <c r="AD302" s="156">
        <v>10</v>
      </c>
      <c r="AE302" s="154"/>
      <c r="AF302" s="157"/>
      <c r="AG302" s="255" t="s">
        <v>707</v>
      </c>
      <c r="AH302" s="255"/>
    </row>
    <row r="303" spans="1:34" ht="15" customHeight="1">
      <c r="A303" s="231" t="s">
        <v>66</v>
      </c>
      <c r="B303" s="231"/>
      <c r="C303" s="231"/>
      <c r="D303" s="164">
        <v>1960</v>
      </c>
      <c r="E303" s="165"/>
      <c r="F303" s="165"/>
      <c r="G303" s="166"/>
      <c r="H303" s="314">
        <v>1450</v>
      </c>
      <c r="I303" s="314"/>
      <c r="J303" s="164">
        <v>1140</v>
      </c>
      <c r="K303" s="166"/>
      <c r="L303" s="255">
        <v>20</v>
      </c>
      <c r="M303" s="255"/>
      <c r="N303" s="156">
        <v>10</v>
      </c>
      <c r="O303" s="157"/>
      <c r="P303" s="255">
        <v>270</v>
      </c>
      <c r="Q303" s="255"/>
      <c r="R303" s="156">
        <v>170</v>
      </c>
      <c r="S303" s="157"/>
      <c r="T303" s="255">
        <v>70</v>
      </c>
      <c r="U303" s="255"/>
      <c r="V303" s="156">
        <v>30</v>
      </c>
      <c r="W303" s="157"/>
      <c r="X303" s="255">
        <v>0</v>
      </c>
      <c r="Y303" s="255"/>
      <c r="Z303" s="156" t="s">
        <v>694</v>
      </c>
      <c r="AA303" s="157"/>
      <c r="AB303" s="255">
        <v>0</v>
      </c>
      <c r="AC303" s="255"/>
      <c r="AD303" s="156">
        <v>10</v>
      </c>
      <c r="AE303" s="154"/>
      <c r="AF303" s="157"/>
      <c r="AG303" s="255" t="s">
        <v>694</v>
      </c>
      <c r="AH303" s="255"/>
    </row>
    <row r="304" spans="1:34" ht="15" customHeight="1">
      <c r="A304" s="231" t="s">
        <v>67</v>
      </c>
      <c r="B304" s="231"/>
      <c r="C304" s="231"/>
      <c r="D304" s="164">
        <v>1800</v>
      </c>
      <c r="E304" s="165"/>
      <c r="F304" s="165"/>
      <c r="G304" s="166"/>
      <c r="H304" s="314">
        <v>1340</v>
      </c>
      <c r="I304" s="314"/>
      <c r="J304" s="164">
        <v>1030</v>
      </c>
      <c r="K304" s="166"/>
      <c r="L304" s="255">
        <v>10</v>
      </c>
      <c r="M304" s="255"/>
      <c r="N304" s="156">
        <v>10</v>
      </c>
      <c r="O304" s="157"/>
      <c r="P304" s="255">
        <v>280</v>
      </c>
      <c r="Q304" s="255"/>
      <c r="R304" s="156">
        <v>190</v>
      </c>
      <c r="S304" s="157"/>
      <c r="T304" s="255">
        <v>70</v>
      </c>
      <c r="U304" s="255"/>
      <c r="V304" s="156">
        <v>20</v>
      </c>
      <c r="W304" s="157"/>
      <c r="X304" s="255">
        <v>0</v>
      </c>
      <c r="Y304" s="255"/>
      <c r="Z304" s="156">
        <v>0</v>
      </c>
      <c r="AA304" s="157"/>
      <c r="AB304" s="255">
        <v>0</v>
      </c>
      <c r="AC304" s="255"/>
      <c r="AD304" s="156">
        <v>10</v>
      </c>
      <c r="AE304" s="154"/>
      <c r="AF304" s="157"/>
      <c r="AG304" s="255" t="s">
        <v>694</v>
      </c>
      <c r="AH304" s="255"/>
    </row>
    <row r="305" spans="1:34" ht="15" customHeight="1">
      <c r="A305" s="231" t="s">
        <v>669</v>
      </c>
      <c r="B305" s="231"/>
      <c r="C305" s="231"/>
      <c r="D305" s="164">
        <v>1630</v>
      </c>
      <c r="E305" s="165"/>
      <c r="F305" s="165"/>
      <c r="G305" s="166"/>
      <c r="H305" s="314">
        <v>1220</v>
      </c>
      <c r="I305" s="314"/>
      <c r="J305" s="164">
        <v>910</v>
      </c>
      <c r="K305" s="166"/>
      <c r="L305" s="255">
        <v>10</v>
      </c>
      <c r="M305" s="255"/>
      <c r="N305" s="156">
        <v>10</v>
      </c>
      <c r="O305" s="157"/>
      <c r="P305" s="255">
        <v>290</v>
      </c>
      <c r="Q305" s="255"/>
      <c r="R305" s="156">
        <v>180</v>
      </c>
      <c r="S305" s="157"/>
      <c r="T305" s="255">
        <v>80</v>
      </c>
      <c r="U305" s="255"/>
      <c r="V305" s="156">
        <v>30</v>
      </c>
      <c r="W305" s="157"/>
      <c r="X305" s="255">
        <v>0</v>
      </c>
      <c r="Y305" s="255"/>
      <c r="Z305" s="156">
        <v>0</v>
      </c>
      <c r="AA305" s="157"/>
      <c r="AB305" s="255">
        <v>0</v>
      </c>
      <c r="AC305" s="255"/>
      <c r="AD305" s="156">
        <v>10</v>
      </c>
      <c r="AE305" s="154"/>
      <c r="AF305" s="157"/>
      <c r="AG305" s="255" t="s">
        <v>694</v>
      </c>
      <c r="AH305" s="255"/>
    </row>
    <row r="306" spans="1:34" ht="15" customHeight="1">
      <c r="A306" s="231" t="s">
        <v>670</v>
      </c>
      <c r="B306" s="231"/>
      <c r="C306" s="231"/>
      <c r="D306" s="164">
        <v>1640</v>
      </c>
      <c r="E306" s="165"/>
      <c r="F306" s="165"/>
      <c r="G306" s="166"/>
      <c r="H306" s="314">
        <v>1260</v>
      </c>
      <c r="I306" s="314"/>
      <c r="J306" s="164">
        <v>900</v>
      </c>
      <c r="K306" s="166"/>
      <c r="L306" s="255">
        <v>20</v>
      </c>
      <c r="M306" s="255"/>
      <c r="N306" s="156">
        <v>10</v>
      </c>
      <c r="O306" s="157"/>
      <c r="P306" s="255">
        <v>320</v>
      </c>
      <c r="Q306" s="255"/>
      <c r="R306" s="156">
        <v>230</v>
      </c>
      <c r="S306" s="157"/>
      <c r="T306" s="255">
        <v>80</v>
      </c>
      <c r="U306" s="255"/>
      <c r="V306" s="156">
        <v>10</v>
      </c>
      <c r="W306" s="157"/>
      <c r="X306" s="255">
        <v>0</v>
      </c>
      <c r="Y306" s="255"/>
      <c r="Z306" s="156">
        <v>0</v>
      </c>
      <c r="AA306" s="157"/>
      <c r="AB306" s="255">
        <v>0</v>
      </c>
      <c r="AC306" s="255"/>
      <c r="AD306" s="156">
        <v>0</v>
      </c>
      <c r="AE306" s="154"/>
      <c r="AF306" s="157"/>
      <c r="AG306" s="255" t="s">
        <v>694</v>
      </c>
      <c r="AH306" s="255"/>
    </row>
    <row r="307" spans="1:34" ht="15" customHeight="1">
      <c r="A307" s="231" t="s">
        <v>671</v>
      </c>
      <c r="B307" s="231"/>
      <c r="C307" s="231"/>
      <c r="D307" s="164">
        <v>1580</v>
      </c>
      <c r="E307" s="165"/>
      <c r="F307" s="165"/>
      <c r="G307" s="166"/>
      <c r="H307" s="314">
        <v>1250</v>
      </c>
      <c r="I307" s="314"/>
      <c r="J307" s="164">
        <v>900</v>
      </c>
      <c r="K307" s="166"/>
      <c r="L307" s="255">
        <v>20</v>
      </c>
      <c r="M307" s="255"/>
      <c r="N307" s="156">
        <v>10</v>
      </c>
      <c r="O307" s="157"/>
      <c r="P307" s="255">
        <v>310</v>
      </c>
      <c r="Q307" s="255"/>
      <c r="R307" s="156">
        <v>210</v>
      </c>
      <c r="S307" s="157"/>
      <c r="T307" s="255">
        <v>80</v>
      </c>
      <c r="U307" s="255"/>
      <c r="V307" s="156">
        <v>10</v>
      </c>
      <c r="W307" s="157"/>
      <c r="X307" s="255">
        <v>0</v>
      </c>
      <c r="Y307" s="255"/>
      <c r="Z307" s="156">
        <v>1</v>
      </c>
      <c r="AA307" s="157"/>
      <c r="AB307" s="255" t="s">
        <v>694</v>
      </c>
      <c r="AC307" s="255"/>
      <c r="AD307" s="156">
        <v>0</v>
      </c>
      <c r="AE307" s="154"/>
      <c r="AF307" s="157"/>
      <c r="AG307" s="255" t="s">
        <v>694</v>
      </c>
      <c r="AH307" s="255"/>
    </row>
    <row r="308" spans="1:34" ht="15" customHeight="1">
      <c r="A308" s="231" t="s">
        <v>672</v>
      </c>
      <c r="B308" s="231"/>
      <c r="C308" s="231"/>
      <c r="D308" s="164">
        <v>1490</v>
      </c>
      <c r="E308" s="165"/>
      <c r="F308" s="165"/>
      <c r="G308" s="166"/>
      <c r="H308" s="314">
        <v>1170</v>
      </c>
      <c r="I308" s="314"/>
      <c r="J308" s="164">
        <v>850</v>
      </c>
      <c r="K308" s="166"/>
      <c r="L308" s="255">
        <v>10</v>
      </c>
      <c r="M308" s="255"/>
      <c r="N308" s="156">
        <v>10</v>
      </c>
      <c r="O308" s="157"/>
      <c r="P308" s="255">
        <v>290</v>
      </c>
      <c r="Q308" s="255"/>
      <c r="R308" s="156">
        <v>180</v>
      </c>
      <c r="S308" s="157"/>
      <c r="T308" s="255">
        <v>90</v>
      </c>
      <c r="U308" s="255"/>
      <c r="V308" s="156">
        <v>10</v>
      </c>
      <c r="W308" s="157"/>
      <c r="X308" s="255">
        <v>10</v>
      </c>
      <c r="Y308" s="255"/>
      <c r="Z308" s="156">
        <v>10</v>
      </c>
      <c r="AA308" s="157"/>
      <c r="AB308" s="255">
        <v>0</v>
      </c>
      <c r="AC308" s="255"/>
      <c r="AD308" s="156">
        <v>0</v>
      </c>
      <c r="AE308" s="154"/>
      <c r="AF308" s="157"/>
      <c r="AG308" s="255" t="s">
        <v>694</v>
      </c>
      <c r="AH308" s="255"/>
    </row>
    <row r="309" spans="1:34" ht="15" customHeight="1">
      <c r="A309" s="231" t="s">
        <v>673</v>
      </c>
      <c r="B309" s="231"/>
      <c r="C309" s="231"/>
      <c r="D309" s="164">
        <v>1540</v>
      </c>
      <c r="E309" s="165"/>
      <c r="F309" s="165"/>
      <c r="G309" s="166"/>
      <c r="H309" s="314">
        <v>1200</v>
      </c>
      <c r="I309" s="314"/>
      <c r="J309" s="164">
        <v>840</v>
      </c>
      <c r="K309" s="166"/>
      <c r="L309" s="255">
        <v>10</v>
      </c>
      <c r="M309" s="255"/>
      <c r="N309" s="156">
        <v>10</v>
      </c>
      <c r="O309" s="157"/>
      <c r="P309" s="255">
        <v>330</v>
      </c>
      <c r="Q309" s="255"/>
      <c r="R309" s="156">
        <v>210</v>
      </c>
      <c r="S309" s="157"/>
      <c r="T309" s="255">
        <v>110</v>
      </c>
      <c r="U309" s="255"/>
      <c r="V309" s="156">
        <v>10</v>
      </c>
      <c r="W309" s="157"/>
      <c r="X309" s="255">
        <v>10</v>
      </c>
      <c r="Y309" s="255"/>
      <c r="Z309" s="156">
        <v>0</v>
      </c>
      <c r="AA309" s="157"/>
      <c r="AB309" s="255">
        <v>0</v>
      </c>
      <c r="AC309" s="255"/>
      <c r="AD309" s="156">
        <v>0</v>
      </c>
      <c r="AE309" s="154"/>
      <c r="AF309" s="157"/>
      <c r="AG309" s="255" t="s">
        <v>694</v>
      </c>
      <c r="AH309" s="255"/>
    </row>
    <row r="310" spans="1:34" ht="15" customHeight="1">
      <c r="A310" s="231" t="s">
        <v>674</v>
      </c>
      <c r="B310" s="231"/>
      <c r="C310" s="231"/>
      <c r="D310" s="164">
        <v>1560</v>
      </c>
      <c r="E310" s="165"/>
      <c r="F310" s="165"/>
      <c r="G310" s="166"/>
      <c r="H310" s="314">
        <v>1230</v>
      </c>
      <c r="I310" s="314"/>
      <c r="J310" s="164">
        <v>900</v>
      </c>
      <c r="K310" s="166"/>
      <c r="L310" s="255">
        <v>20</v>
      </c>
      <c r="M310" s="255"/>
      <c r="N310" s="156">
        <v>10</v>
      </c>
      <c r="O310" s="157"/>
      <c r="P310" s="255">
        <v>300</v>
      </c>
      <c r="Q310" s="255"/>
      <c r="R310" s="156"/>
      <c r="S310" s="157"/>
      <c r="T310" s="255"/>
      <c r="U310" s="255"/>
      <c r="V310" s="156"/>
      <c r="W310" s="157"/>
      <c r="X310" s="255">
        <v>10</v>
      </c>
      <c r="Y310" s="255"/>
      <c r="Z310" s="156">
        <v>0</v>
      </c>
      <c r="AA310" s="157"/>
      <c r="AB310" s="255" t="s">
        <v>694</v>
      </c>
      <c r="AC310" s="255"/>
      <c r="AD310" s="156">
        <v>0</v>
      </c>
      <c r="AE310" s="154"/>
      <c r="AF310" s="157"/>
      <c r="AG310" s="255" t="s">
        <v>694</v>
      </c>
      <c r="AH310" s="255"/>
    </row>
    <row r="311" spans="1:34" ht="15" customHeight="1">
      <c r="A311" s="231" t="s">
        <v>675</v>
      </c>
      <c r="B311" s="231"/>
      <c r="C311" s="231"/>
      <c r="D311" s="164">
        <v>1390</v>
      </c>
      <c r="E311" s="165"/>
      <c r="F311" s="165"/>
      <c r="G311" s="166"/>
      <c r="H311" s="314">
        <v>1120</v>
      </c>
      <c r="I311" s="314"/>
      <c r="J311" s="164">
        <v>740</v>
      </c>
      <c r="K311" s="166"/>
      <c r="L311" s="255">
        <v>20</v>
      </c>
      <c r="M311" s="255"/>
      <c r="N311" s="156">
        <v>10</v>
      </c>
      <c r="O311" s="157"/>
      <c r="P311" s="255">
        <v>350</v>
      </c>
      <c r="Q311" s="255"/>
      <c r="R311" s="156"/>
      <c r="S311" s="157"/>
      <c r="T311" s="255"/>
      <c r="U311" s="255"/>
      <c r="V311" s="156"/>
      <c r="W311" s="157"/>
      <c r="X311" s="255">
        <v>0</v>
      </c>
      <c r="Y311" s="255"/>
      <c r="Z311" s="156">
        <v>0</v>
      </c>
      <c r="AA311" s="157"/>
      <c r="AB311" s="255" t="s">
        <v>694</v>
      </c>
      <c r="AC311" s="255"/>
      <c r="AD311" s="156">
        <v>0</v>
      </c>
      <c r="AE311" s="154"/>
      <c r="AF311" s="157"/>
      <c r="AG311" s="255" t="s">
        <v>694</v>
      </c>
      <c r="AH311" s="255"/>
    </row>
    <row r="312" spans="1:34" ht="15" customHeight="1">
      <c r="A312" s="231" t="s">
        <v>810</v>
      </c>
      <c r="B312" s="231"/>
      <c r="C312" s="231"/>
      <c r="D312" s="164">
        <v>1390</v>
      </c>
      <c r="E312" s="165"/>
      <c r="F312" s="165"/>
      <c r="G312" s="166"/>
      <c r="H312" s="314">
        <v>1130</v>
      </c>
      <c r="I312" s="314"/>
      <c r="J312" s="164">
        <v>760</v>
      </c>
      <c r="K312" s="166"/>
      <c r="L312" s="258">
        <v>30</v>
      </c>
      <c r="M312" s="258"/>
      <c r="N312" s="156">
        <v>10</v>
      </c>
      <c r="O312" s="157"/>
      <c r="P312" s="255">
        <v>330</v>
      </c>
      <c r="Q312" s="255"/>
      <c r="R312" s="156"/>
      <c r="S312" s="157"/>
      <c r="T312" s="255"/>
      <c r="U312" s="255"/>
      <c r="V312" s="156"/>
      <c r="W312" s="157"/>
      <c r="X312" s="255">
        <v>0</v>
      </c>
      <c r="Y312" s="255"/>
      <c r="Z312" s="156" t="s">
        <v>694</v>
      </c>
      <c r="AA312" s="157"/>
      <c r="AB312" s="255" t="s">
        <v>694</v>
      </c>
      <c r="AC312" s="255"/>
      <c r="AD312" s="156">
        <v>0</v>
      </c>
      <c r="AE312" s="154"/>
      <c r="AF312" s="157"/>
      <c r="AG312" s="255" t="s">
        <v>694</v>
      </c>
      <c r="AH312" s="255"/>
    </row>
    <row r="313" spans="1:34" ht="15" customHeight="1" thickBot="1">
      <c r="A313" s="231" t="s">
        <v>814</v>
      </c>
      <c r="B313" s="231"/>
      <c r="C313" s="231"/>
      <c r="D313" s="316">
        <v>1420</v>
      </c>
      <c r="E313" s="318"/>
      <c r="F313" s="318"/>
      <c r="G313" s="317"/>
      <c r="H313" s="318">
        <v>1120</v>
      </c>
      <c r="I313" s="318"/>
      <c r="J313" s="316">
        <v>730</v>
      </c>
      <c r="K313" s="317"/>
      <c r="L313" s="322">
        <v>20</v>
      </c>
      <c r="M313" s="322"/>
      <c r="N313" s="235">
        <v>10</v>
      </c>
      <c r="O313" s="237"/>
      <c r="P313" s="236">
        <v>350</v>
      </c>
      <c r="Q313" s="236"/>
      <c r="R313" s="235"/>
      <c r="S313" s="237"/>
      <c r="T313" s="236"/>
      <c r="U313" s="236"/>
      <c r="V313" s="235"/>
      <c r="W313" s="237"/>
      <c r="X313" s="236">
        <v>0</v>
      </c>
      <c r="Y313" s="236"/>
      <c r="Z313" s="235" t="s">
        <v>812</v>
      </c>
      <c r="AA313" s="237"/>
      <c r="AB313" s="236" t="s">
        <v>108</v>
      </c>
      <c r="AC313" s="236"/>
      <c r="AD313" s="235">
        <v>0</v>
      </c>
      <c r="AE313" s="236"/>
      <c r="AF313" s="237"/>
      <c r="AG313" s="255" t="s">
        <v>108</v>
      </c>
      <c r="AH313" s="255"/>
    </row>
    <row r="314" spans="1:34" ht="15" customHeight="1">
      <c r="A314" s="192" t="s">
        <v>190</v>
      </c>
      <c r="B314" s="190"/>
      <c r="C314" s="190"/>
      <c r="D314" s="226" t="s">
        <v>235</v>
      </c>
      <c r="E314" s="219"/>
      <c r="F314" s="219"/>
      <c r="G314" s="219"/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19"/>
      <c r="S314" s="219"/>
      <c r="T314" s="219"/>
      <c r="U314" s="220"/>
      <c r="V314" s="349" t="s">
        <v>625</v>
      </c>
      <c r="W314" s="745"/>
      <c r="X314" s="297"/>
      <c r="Y314" s="743" t="s">
        <v>636</v>
      </c>
      <c r="Z314" s="743"/>
      <c r="AA314" s="743"/>
      <c r="AB314" s="743" t="s">
        <v>635</v>
      </c>
      <c r="AC314" s="798"/>
      <c r="AD314" s="798"/>
      <c r="AE314" s="151" t="s">
        <v>237</v>
      </c>
      <c r="AF314" s="151"/>
      <c r="AG314" s="151"/>
      <c r="AH314" s="226"/>
    </row>
    <row r="315" spans="1:34" ht="15" customHeight="1">
      <c r="A315" s="279"/>
      <c r="B315" s="247"/>
      <c r="C315" s="247"/>
      <c r="D315" s="448" t="s">
        <v>644</v>
      </c>
      <c r="E315" s="448"/>
      <c r="F315" s="150" t="s">
        <v>227</v>
      </c>
      <c r="G315" s="228"/>
      <c r="H315" s="296"/>
      <c r="I315" s="229"/>
      <c r="J315" s="204" t="s">
        <v>229</v>
      </c>
      <c r="K315" s="206"/>
      <c r="L315" s="150" t="s">
        <v>230</v>
      </c>
      <c r="M315" s="228"/>
      <c r="N315" s="296"/>
      <c r="O315" s="229"/>
      <c r="P315" s="150" t="s">
        <v>232</v>
      </c>
      <c r="Q315" s="228"/>
      <c r="R315" s="229"/>
      <c r="S315" s="150"/>
      <c r="T315" s="461" t="s">
        <v>234</v>
      </c>
      <c r="U315" s="461"/>
      <c r="V315" s="744"/>
      <c r="W315" s="746"/>
      <c r="X315" s="747"/>
      <c r="Y315" s="715"/>
      <c r="Z315" s="715"/>
      <c r="AA315" s="715"/>
      <c r="AB315" s="313"/>
      <c r="AC315" s="313"/>
      <c r="AD315" s="313"/>
      <c r="AE315" s="715" t="s">
        <v>633</v>
      </c>
      <c r="AF315" s="715"/>
      <c r="AG315" s="715" t="s">
        <v>634</v>
      </c>
      <c r="AH315" s="744"/>
    </row>
    <row r="316" spans="1:34" ht="15" customHeight="1">
      <c r="A316" s="202"/>
      <c r="B316" s="242"/>
      <c r="C316" s="242"/>
      <c r="D316" s="448"/>
      <c r="E316" s="448"/>
      <c r="F316" s="150"/>
      <c r="G316" s="150"/>
      <c r="H316" s="150" t="s">
        <v>228</v>
      </c>
      <c r="I316" s="150"/>
      <c r="J316" s="203"/>
      <c r="K316" s="202"/>
      <c r="L316" s="150"/>
      <c r="M316" s="150"/>
      <c r="N316" s="228" t="s">
        <v>231</v>
      </c>
      <c r="O316" s="229"/>
      <c r="P316" s="150"/>
      <c r="Q316" s="150"/>
      <c r="R316" s="312" t="s">
        <v>233</v>
      </c>
      <c r="S316" s="312"/>
      <c r="T316" s="461"/>
      <c r="U316" s="461"/>
      <c r="V316" s="350"/>
      <c r="W316" s="748"/>
      <c r="X316" s="298"/>
      <c r="Y316" s="716"/>
      <c r="Z316" s="716"/>
      <c r="AA316" s="716"/>
      <c r="AB316" s="572"/>
      <c r="AC316" s="572"/>
      <c r="AD316" s="572"/>
      <c r="AE316" s="716"/>
      <c r="AF316" s="716"/>
      <c r="AG316" s="716"/>
      <c r="AH316" s="350"/>
    </row>
    <row r="317" spans="1:34" ht="15" customHeight="1">
      <c r="A317" s="455"/>
      <c r="B317" s="455"/>
      <c r="C317" s="455"/>
      <c r="D317" s="456"/>
      <c r="E317" s="457"/>
      <c r="F317" s="455"/>
      <c r="G317" s="455"/>
      <c r="H317" s="204"/>
      <c r="I317" s="206"/>
      <c r="J317" s="455"/>
      <c r="K317" s="455"/>
      <c r="L317" s="204"/>
      <c r="M317" s="206"/>
      <c r="N317" s="204"/>
      <c r="O317" s="206"/>
      <c r="P317" s="204"/>
      <c r="Q317" s="206"/>
      <c r="R317" s="248"/>
      <c r="S317" s="248"/>
      <c r="T317" s="452"/>
      <c r="U317" s="453"/>
      <c r="V317" s="170"/>
      <c r="W317" s="170"/>
      <c r="X317" s="170"/>
      <c r="Y317" s="444" t="s">
        <v>164</v>
      </c>
      <c r="Z317" s="454"/>
      <c r="AA317" s="445"/>
      <c r="AB317" s="255"/>
      <c r="AC317" s="255"/>
      <c r="AD317" s="255"/>
      <c r="AE317" s="444" t="s">
        <v>240</v>
      </c>
      <c r="AF317" s="445"/>
      <c r="AG317" s="446" t="s">
        <v>240</v>
      </c>
      <c r="AH317" s="446"/>
    </row>
    <row r="318" spans="1:34" ht="15" customHeight="1">
      <c r="A318" s="255" t="s">
        <v>811</v>
      </c>
      <c r="B318" s="255"/>
      <c r="C318" s="255"/>
      <c r="D318" s="176">
        <v>599</v>
      </c>
      <c r="E318" s="177"/>
      <c r="F318" s="170">
        <v>360</v>
      </c>
      <c r="G318" s="170"/>
      <c r="H318" s="176">
        <v>275</v>
      </c>
      <c r="I318" s="177"/>
      <c r="J318" s="174">
        <v>205</v>
      </c>
      <c r="K318" s="174"/>
      <c r="L318" s="156">
        <v>33</v>
      </c>
      <c r="M318" s="157"/>
      <c r="N318" s="156">
        <v>29</v>
      </c>
      <c r="O318" s="157"/>
      <c r="P318" s="156">
        <v>1</v>
      </c>
      <c r="Q318" s="157"/>
      <c r="R318" s="255">
        <v>1</v>
      </c>
      <c r="S318" s="255"/>
      <c r="T318" s="156" t="s">
        <v>694</v>
      </c>
      <c r="U318" s="157"/>
      <c r="V318" s="255" t="s">
        <v>694</v>
      </c>
      <c r="W318" s="255"/>
      <c r="X318" s="255"/>
      <c r="Y318" s="156">
        <v>40</v>
      </c>
      <c r="Z318" s="154"/>
      <c r="AA318" s="157"/>
      <c r="AB318" s="314">
        <v>784</v>
      </c>
      <c r="AC318" s="314"/>
      <c r="AD318" s="314"/>
      <c r="AE318" s="164">
        <v>2627</v>
      </c>
      <c r="AF318" s="166"/>
      <c r="AG318" s="314">
        <v>1050</v>
      </c>
      <c r="AH318" s="314"/>
    </row>
    <row r="319" spans="1:34" ht="15" customHeight="1">
      <c r="A319" s="255" t="s">
        <v>819</v>
      </c>
      <c r="B319" s="255"/>
      <c r="C319" s="255"/>
      <c r="D319" s="176">
        <v>620</v>
      </c>
      <c r="E319" s="177"/>
      <c r="F319" s="170">
        <v>351</v>
      </c>
      <c r="G319" s="170"/>
      <c r="H319" s="176">
        <v>273</v>
      </c>
      <c r="I319" s="177"/>
      <c r="J319" s="174">
        <v>231</v>
      </c>
      <c r="K319" s="174"/>
      <c r="L319" s="156" t="s">
        <v>707</v>
      </c>
      <c r="M319" s="157"/>
      <c r="N319" s="156" t="s">
        <v>707</v>
      </c>
      <c r="O319" s="157"/>
      <c r="P319" s="156">
        <v>1</v>
      </c>
      <c r="Q319" s="157"/>
      <c r="R319" s="255">
        <v>1</v>
      </c>
      <c r="S319" s="255"/>
      <c r="T319" s="156" t="s">
        <v>694</v>
      </c>
      <c r="U319" s="157"/>
      <c r="V319" s="255" t="s">
        <v>694</v>
      </c>
      <c r="W319" s="255"/>
      <c r="X319" s="255"/>
      <c r="Y319" s="458">
        <v>44.1</v>
      </c>
      <c r="Z319" s="459"/>
      <c r="AA319" s="460"/>
      <c r="AB319" s="314">
        <v>933</v>
      </c>
      <c r="AC319" s="314"/>
      <c r="AD319" s="314"/>
      <c r="AE319" s="164">
        <v>3039</v>
      </c>
      <c r="AF319" s="166"/>
      <c r="AG319" s="314">
        <v>1341</v>
      </c>
      <c r="AH319" s="314"/>
    </row>
    <row r="320" spans="1:34" ht="15" customHeight="1">
      <c r="A320" s="255" t="s">
        <v>62</v>
      </c>
      <c r="B320" s="255"/>
      <c r="C320" s="255"/>
      <c r="D320" s="176">
        <v>554</v>
      </c>
      <c r="E320" s="177"/>
      <c r="F320" s="170">
        <v>311</v>
      </c>
      <c r="G320" s="170"/>
      <c r="H320" s="176">
        <v>262</v>
      </c>
      <c r="I320" s="177"/>
      <c r="J320" s="174">
        <v>199</v>
      </c>
      <c r="K320" s="174"/>
      <c r="L320" s="156" t="s">
        <v>707</v>
      </c>
      <c r="M320" s="157"/>
      <c r="N320" s="156" t="s">
        <v>707</v>
      </c>
      <c r="O320" s="157"/>
      <c r="P320" s="156">
        <v>2</v>
      </c>
      <c r="Q320" s="157"/>
      <c r="R320" s="255">
        <v>2</v>
      </c>
      <c r="S320" s="255"/>
      <c r="T320" s="156" t="s">
        <v>694</v>
      </c>
      <c r="U320" s="157"/>
      <c r="V320" s="255" t="s">
        <v>694</v>
      </c>
      <c r="W320" s="255"/>
      <c r="X320" s="255"/>
      <c r="Y320" s="156">
        <v>46.2</v>
      </c>
      <c r="Z320" s="154"/>
      <c r="AA320" s="157"/>
      <c r="AB320" s="314">
        <v>910</v>
      </c>
      <c r="AC320" s="314"/>
      <c r="AD320" s="314"/>
      <c r="AE320" s="164">
        <v>2830</v>
      </c>
      <c r="AF320" s="166"/>
      <c r="AG320" s="314">
        <v>1307</v>
      </c>
      <c r="AH320" s="314"/>
    </row>
    <row r="321" spans="1:34" ht="15" customHeight="1">
      <c r="A321" s="231" t="s">
        <v>64</v>
      </c>
      <c r="B321" s="231"/>
      <c r="C321" s="231"/>
      <c r="D321" s="173">
        <v>515</v>
      </c>
      <c r="E321" s="175"/>
      <c r="F321" s="174">
        <v>287</v>
      </c>
      <c r="G321" s="174"/>
      <c r="H321" s="173">
        <v>253</v>
      </c>
      <c r="I321" s="175"/>
      <c r="J321" s="174">
        <v>187</v>
      </c>
      <c r="K321" s="174"/>
      <c r="L321" s="156" t="s">
        <v>707</v>
      </c>
      <c r="M321" s="157"/>
      <c r="N321" s="156" t="s">
        <v>707</v>
      </c>
      <c r="O321" s="157"/>
      <c r="P321" s="156">
        <v>1</v>
      </c>
      <c r="Q321" s="157"/>
      <c r="R321" s="255">
        <v>1</v>
      </c>
      <c r="S321" s="255"/>
      <c r="T321" s="156" t="s">
        <v>694</v>
      </c>
      <c r="U321" s="157"/>
      <c r="V321" s="255" t="s">
        <v>694</v>
      </c>
      <c r="W321" s="255"/>
      <c r="X321" s="255"/>
      <c r="Y321" s="156">
        <v>49.6</v>
      </c>
      <c r="Z321" s="154"/>
      <c r="AA321" s="157"/>
      <c r="AB321" s="314">
        <v>886</v>
      </c>
      <c r="AC321" s="314"/>
      <c r="AD321" s="314"/>
      <c r="AE321" s="164">
        <v>2565</v>
      </c>
      <c r="AF321" s="166"/>
      <c r="AG321" s="314">
        <v>1273</v>
      </c>
      <c r="AH321" s="314"/>
    </row>
    <row r="322" spans="1:34" ht="15" customHeight="1">
      <c r="A322" s="231" t="s">
        <v>65</v>
      </c>
      <c r="B322" s="231"/>
      <c r="C322" s="231"/>
      <c r="D322" s="173">
        <v>510</v>
      </c>
      <c r="E322" s="175"/>
      <c r="F322" s="174">
        <v>280</v>
      </c>
      <c r="G322" s="174"/>
      <c r="H322" s="173">
        <v>250</v>
      </c>
      <c r="I322" s="175"/>
      <c r="J322" s="174">
        <v>200</v>
      </c>
      <c r="K322" s="174"/>
      <c r="L322" s="156" t="s">
        <v>707</v>
      </c>
      <c r="M322" s="157"/>
      <c r="N322" s="156" t="s">
        <v>707</v>
      </c>
      <c r="O322" s="157"/>
      <c r="P322" s="156">
        <v>0</v>
      </c>
      <c r="Q322" s="157"/>
      <c r="R322" s="255">
        <v>0</v>
      </c>
      <c r="S322" s="255"/>
      <c r="T322" s="156" t="s">
        <v>694</v>
      </c>
      <c r="U322" s="157"/>
      <c r="V322" s="255" t="s">
        <v>694</v>
      </c>
      <c r="W322" s="255"/>
      <c r="X322" s="255"/>
      <c r="Y322" s="156">
        <v>45.4</v>
      </c>
      <c r="Z322" s="154"/>
      <c r="AA322" s="157"/>
      <c r="AB322" s="314">
        <v>1020</v>
      </c>
      <c r="AC322" s="314"/>
      <c r="AD322" s="314"/>
      <c r="AE322" s="164">
        <v>3223</v>
      </c>
      <c r="AF322" s="166"/>
      <c r="AG322" s="314">
        <v>1463</v>
      </c>
      <c r="AH322" s="314"/>
    </row>
    <row r="323" spans="1:34" ht="15" customHeight="1">
      <c r="A323" s="231" t="s">
        <v>60</v>
      </c>
      <c r="B323" s="231"/>
      <c r="C323" s="231"/>
      <c r="D323" s="173">
        <v>530</v>
      </c>
      <c r="E323" s="175"/>
      <c r="F323" s="174">
        <v>250</v>
      </c>
      <c r="G323" s="174"/>
      <c r="H323" s="173">
        <v>230</v>
      </c>
      <c r="I323" s="175"/>
      <c r="J323" s="174">
        <v>240</v>
      </c>
      <c r="K323" s="174"/>
      <c r="L323" s="156" t="s">
        <v>707</v>
      </c>
      <c r="M323" s="157"/>
      <c r="N323" s="156" t="s">
        <v>707</v>
      </c>
      <c r="O323" s="157"/>
      <c r="P323" s="156">
        <v>0</v>
      </c>
      <c r="Q323" s="157"/>
      <c r="R323" s="255">
        <v>0</v>
      </c>
      <c r="S323" s="255"/>
      <c r="T323" s="156" t="s">
        <v>694</v>
      </c>
      <c r="U323" s="157"/>
      <c r="V323" s="255" t="s">
        <v>694</v>
      </c>
      <c r="W323" s="255"/>
      <c r="X323" s="255"/>
      <c r="Y323" s="156">
        <v>42.6</v>
      </c>
      <c r="Z323" s="154"/>
      <c r="AA323" s="157"/>
      <c r="AB323" s="314">
        <v>820</v>
      </c>
      <c r="AC323" s="314"/>
      <c r="AD323" s="314"/>
      <c r="AE323" s="164">
        <v>3020</v>
      </c>
      <c r="AF323" s="166"/>
      <c r="AG323" s="314">
        <v>1283</v>
      </c>
      <c r="AH323" s="314"/>
    </row>
    <row r="324" spans="1:34" ht="15" customHeight="1">
      <c r="A324" s="231" t="s">
        <v>66</v>
      </c>
      <c r="B324" s="231"/>
      <c r="C324" s="231"/>
      <c r="D324" s="173">
        <v>520</v>
      </c>
      <c r="E324" s="175"/>
      <c r="F324" s="174">
        <v>260</v>
      </c>
      <c r="G324" s="174"/>
      <c r="H324" s="173">
        <v>230</v>
      </c>
      <c r="I324" s="175"/>
      <c r="J324" s="174">
        <v>210</v>
      </c>
      <c r="K324" s="174"/>
      <c r="L324" s="156" t="s">
        <v>707</v>
      </c>
      <c r="M324" s="157"/>
      <c r="N324" s="156" t="s">
        <v>707</v>
      </c>
      <c r="O324" s="157"/>
      <c r="P324" s="156">
        <v>0</v>
      </c>
      <c r="Q324" s="157"/>
      <c r="R324" s="255">
        <v>0</v>
      </c>
      <c r="S324" s="255"/>
      <c r="T324" s="156" t="s">
        <v>694</v>
      </c>
      <c r="U324" s="157"/>
      <c r="V324" s="255" t="s">
        <v>694</v>
      </c>
      <c r="W324" s="255"/>
      <c r="X324" s="255"/>
      <c r="Y324" s="156">
        <v>42.3</v>
      </c>
      <c r="Z324" s="154"/>
      <c r="AA324" s="157"/>
      <c r="AB324" s="314">
        <v>830</v>
      </c>
      <c r="AC324" s="314"/>
      <c r="AD324" s="314"/>
      <c r="AE324" s="164">
        <v>3067</v>
      </c>
      <c r="AF324" s="166"/>
      <c r="AG324" s="314">
        <v>1304</v>
      </c>
      <c r="AH324" s="314"/>
    </row>
    <row r="325" spans="1:34" ht="15" customHeight="1">
      <c r="A325" s="231" t="s">
        <v>67</v>
      </c>
      <c r="B325" s="231"/>
      <c r="C325" s="231"/>
      <c r="D325" s="173">
        <v>460</v>
      </c>
      <c r="E325" s="175"/>
      <c r="F325" s="174">
        <v>240</v>
      </c>
      <c r="G325" s="174"/>
      <c r="H325" s="173">
        <v>220</v>
      </c>
      <c r="I325" s="175"/>
      <c r="J325" s="174">
        <v>180</v>
      </c>
      <c r="K325" s="174"/>
      <c r="L325" s="156" t="s">
        <v>707</v>
      </c>
      <c r="M325" s="157"/>
      <c r="N325" s="156" t="s">
        <v>707</v>
      </c>
      <c r="O325" s="157"/>
      <c r="P325" s="156">
        <v>0</v>
      </c>
      <c r="Q325" s="157"/>
      <c r="R325" s="255">
        <v>0</v>
      </c>
      <c r="S325" s="255"/>
      <c r="T325" s="156" t="s">
        <v>694</v>
      </c>
      <c r="U325" s="157"/>
      <c r="V325" s="255" t="s">
        <v>694</v>
      </c>
      <c r="W325" s="255"/>
      <c r="X325" s="255"/>
      <c r="Y325" s="156">
        <v>37.2</v>
      </c>
      <c r="Z325" s="154"/>
      <c r="AA325" s="157"/>
      <c r="AB325" s="314">
        <v>670</v>
      </c>
      <c r="AC325" s="314"/>
      <c r="AD325" s="314"/>
      <c r="AE325" s="164">
        <v>2823</v>
      </c>
      <c r="AF325" s="166"/>
      <c r="AG325" s="314">
        <v>1044</v>
      </c>
      <c r="AH325" s="314"/>
    </row>
    <row r="326" spans="1:34" ht="15" customHeight="1">
      <c r="A326" s="231" t="s">
        <v>669</v>
      </c>
      <c r="B326" s="231"/>
      <c r="C326" s="231"/>
      <c r="D326" s="173">
        <v>410</v>
      </c>
      <c r="E326" s="175"/>
      <c r="F326" s="174">
        <v>210</v>
      </c>
      <c r="G326" s="174"/>
      <c r="H326" s="173">
        <v>190</v>
      </c>
      <c r="I326" s="175"/>
      <c r="J326" s="174">
        <v>160</v>
      </c>
      <c r="K326" s="174"/>
      <c r="L326" s="156" t="s">
        <v>707</v>
      </c>
      <c r="M326" s="157"/>
      <c r="N326" s="156" t="s">
        <v>707</v>
      </c>
      <c r="O326" s="157"/>
      <c r="P326" s="156">
        <v>0</v>
      </c>
      <c r="Q326" s="157"/>
      <c r="R326" s="255">
        <v>0</v>
      </c>
      <c r="S326" s="255"/>
      <c r="T326" s="156" t="s">
        <v>694</v>
      </c>
      <c r="U326" s="157"/>
      <c r="V326" s="255" t="s">
        <v>694</v>
      </c>
      <c r="W326" s="255"/>
      <c r="X326" s="255"/>
      <c r="Y326" s="156">
        <v>36.8</v>
      </c>
      <c r="Z326" s="154"/>
      <c r="AA326" s="157"/>
      <c r="AB326" s="314">
        <v>600</v>
      </c>
      <c r="AC326" s="314"/>
      <c r="AD326" s="314"/>
      <c r="AE326" s="164">
        <v>2546</v>
      </c>
      <c r="AF326" s="166"/>
      <c r="AG326" s="314">
        <v>934</v>
      </c>
      <c r="AH326" s="314"/>
    </row>
    <row r="327" spans="1:34" ht="15" customHeight="1">
      <c r="A327" s="231" t="s">
        <v>670</v>
      </c>
      <c r="B327" s="231"/>
      <c r="C327" s="231"/>
      <c r="D327" s="173">
        <v>380</v>
      </c>
      <c r="E327" s="175"/>
      <c r="F327" s="174">
        <v>190</v>
      </c>
      <c r="G327" s="174"/>
      <c r="H327" s="173">
        <v>180</v>
      </c>
      <c r="I327" s="175"/>
      <c r="J327" s="174">
        <v>150</v>
      </c>
      <c r="K327" s="174"/>
      <c r="L327" s="156" t="s">
        <v>707</v>
      </c>
      <c r="M327" s="157"/>
      <c r="N327" s="156" t="s">
        <v>707</v>
      </c>
      <c r="O327" s="157"/>
      <c r="P327" s="156">
        <v>0</v>
      </c>
      <c r="Q327" s="157"/>
      <c r="R327" s="255">
        <v>0</v>
      </c>
      <c r="S327" s="255"/>
      <c r="T327" s="156" t="s">
        <v>694</v>
      </c>
      <c r="U327" s="157"/>
      <c r="V327" s="255" t="s">
        <v>694</v>
      </c>
      <c r="W327" s="255"/>
      <c r="X327" s="255"/>
      <c r="Y327" s="156">
        <v>36.6</v>
      </c>
      <c r="Z327" s="154"/>
      <c r="AA327" s="157"/>
      <c r="AB327" s="314">
        <v>600</v>
      </c>
      <c r="AC327" s="314"/>
      <c r="AD327" s="314"/>
      <c r="AE327" s="164">
        <v>2565</v>
      </c>
      <c r="AF327" s="166"/>
      <c r="AG327" s="314">
        <v>931</v>
      </c>
      <c r="AH327" s="314"/>
    </row>
    <row r="328" spans="1:34" ht="15" customHeight="1">
      <c r="A328" s="231" t="s">
        <v>671</v>
      </c>
      <c r="B328" s="231"/>
      <c r="C328" s="231"/>
      <c r="D328" s="173">
        <v>340</v>
      </c>
      <c r="E328" s="175"/>
      <c r="F328" s="174">
        <v>170</v>
      </c>
      <c r="G328" s="174"/>
      <c r="H328" s="173">
        <v>150</v>
      </c>
      <c r="I328" s="175"/>
      <c r="J328" s="174">
        <v>120</v>
      </c>
      <c r="K328" s="174"/>
      <c r="L328" s="156" t="s">
        <v>707</v>
      </c>
      <c r="M328" s="157"/>
      <c r="N328" s="156" t="s">
        <v>707</v>
      </c>
      <c r="O328" s="157"/>
      <c r="P328" s="156" t="s">
        <v>707</v>
      </c>
      <c r="Q328" s="157"/>
      <c r="R328" s="255" t="s">
        <v>707</v>
      </c>
      <c r="S328" s="255"/>
      <c r="T328" s="156" t="s">
        <v>694</v>
      </c>
      <c r="U328" s="157"/>
      <c r="V328" s="255" t="s">
        <v>694</v>
      </c>
      <c r="W328" s="255"/>
      <c r="X328" s="255"/>
      <c r="Y328" s="156">
        <v>32.9</v>
      </c>
      <c r="Z328" s="154"/>
      <c r="AA328" s="157"/>
      <c r="AB328" s="314">
        <v>520</v>
      </c>
      <c r="AC328" s="314"/>
      <c r="AD328" s="314"/>
      <c r="AE328" s="164">
        <v>2653</v>
      </c>
      <c r="AF328" s="166"/>
      <c r="AG328" s="314">
        <v>869</v>
      </c>
      <c r="AH328" s="314"/>
    </row>
    <row r="329" spans="1:34" ht="15" customHeight="1">
      <c r="A329" s="231" t="s">
        <v>672</v>
      </c>
      <c r="B329" s="231"/>
      <c r="C329" s="231"/>
      <c r="D329" s="173">
        <v>320</v>
      </c>
      <c r="E329" s="175"/>
      <c r="F329" s="174">
        <v>180</v>
      </c>
      <c r="G329" s="174"/>
      <c r="H329" s="173">
        <v>160</v>
      </c>
      <c r="I329" s="175"/>
      <c r="J329" s="174">
        <v>100</v>
      </c>
      <c r="K329" s="174"/>
      <c r="L329" s="156" t="s">
        <v>707</v>
      </c>
      <c r="M329" s="157"/>
      <c r="N329" s="156" t="s">
        <v>707</v>
      </c>
      <c r="O329" s="157"/>
      <c r="P329" s="156" t="s">
        <v>707</v>
      </c>
      <c r="Q329" s="157"/>
      <c r="R329" s="255" t="s">
        <v>707</v>
      </c>
      <c r="S329" s="255"/>
      <c r="T329" s="156" t="s">
        <v>694</v>
      </c>
      <c r="U329" s="157"/>
      <c r="V329" s="255" t="s">
        <v>694</v>
      </c>
      <c r="W329" s="255"/>
      <c r="X329" s="255"/>
      <c r="Y329" s="156">
        <v>35.6</v>
      </c>
      <c r="Z329" s="154"/>
      <c r="AA329" s="157"/>
      <c r="AB329" s="314">
        <v>530</v>
      </c>
      <c r="AC329" s="314"/>
      <c r="AD329" s="314"/>
      <c r="AE329" s="164">
        <v>2489</v>
      </c>
      <c r="AF329" s="166"/>
      <c r="AG329" s="314">
        <v>889</v>
      </c>
      <c r="AH329" s="314"/>
    </row>
    <row r="330" spans="1:34" ht="15" customHeight="1">
      <c r="A330" s="231" t="s">
        <v>673</v>
      </c>
      <c r="B330" s="231"/>
      <c r="C330" s="231"/>
      <c r="D330" s="173">
        <v>340</v>
      </c>
      <c r="E330" s="175"/>
      <c r="F330" s="174">
        <v>180</v>
      </c>
      <c r="G330" s="174"/>
      <c r="H330" s="173">
        <v>160</v>
      </c>
      <c r="I330" s="175"/>
      <c r="J330" s="174">
        <v>120</v>
      </c>
      <c r="K330" s="174"/>
      <c r="L330" s="156" t="s">
        <v>707</v>
      </c>
      <c r="M330" s="157"/>
      <c r="N330" s="156" t="s">
        <v>707</v>
      </c>
      <c r="O330" s="157"/>
      <c r="P330" s="156" t="s">
        <v>707</v>
      </c>
      <c r="Q330" s="157"/>
      <c r="R330" s="255" t="s">
        <v>707</v>
      </c>
      <c r="S330" s="255"/>
      <c r="T330" s="156" t="s">
        <v>694</v>
      </c>
      <c r="U330" s="157"/>
      <c r="V330" s="255" t="s">
        <v>694</v>
      </c>
      <c r="W330" s="255"/>
      <c r="X330" s="255"/>
      <c r="Y330" s="156">
        <v>37.2</v>
      </c>
      <c r="Z330" s="154"/>
      <c r="AA330" s="157"/>
      <c r="AB330" s="314">
        <v>570</v>
      </c>
      <c r="AC330" s="314"/>
      <c r="AD330" s="314"/>
      <c r="AE330" s="164">
        <v>2581</v>
      </c>
      <c r="AF330" s="166"/>
      <c r="AG330" s="314">
        <v>961</v>
      </c>
      <c r="AH330" s="314"/>
    </row>
    <row r="331" spans="1:34" ht="15" customHeight="1">
      <c r="A331" s="231" t="s">
        <v>674</v>
      </c>
      <c r="B331" s="231"/>
      <c r="C331" s="231"/>
      <c r="D331" s="173">
        <v>330</v>
      </c>
      <c r="E331" s="175"/>
      <c r="F331" s="174">
        <v>180</v>
      </c>
      <c r="G331" s="174"/>
      <c r="H331" s="173">
        <v>160</v>
      </c>
      <c r="I331" s="175"/>
      <c r="J331" s="174">
        <v>110</v>
      </c>
      <c r="K331" s="174"/>
      <c r="L331" s="156" t="s">
        <v>707</v>
      </c>
      <c r="M331" s="157"/>
      <c r="N331" s="156" t="s">
        <v>707</v>
      </c>
      <c r="O331" s="157"/>
      <c r="P331" s="156" t="s">
        <v>707</v>
      </c>
      <c r="Q331" s="157"/>
      <c r="R331" s="255" t="s">
        <v>707</v>
      </c>
      <c r="S331" s="255"/>
      <c r="T331" s="156" t="s">
        <v>694</v>
      </c>
      <c r="U331" s="157"/>
      <c r="V331" s="255" t="s">
        <v>694</v>
      </c>
      <c r="W331" s="255"/>
      <c r="X331" s="255"/>
      <c r="Y331" s="156">
        <v>43.6</v>
      </c>
      <c r="Z331" s="154"/>
      <c r="AA331" s="157"/>
      <c r="AB331" s="314">
        <v>680</v>
      </c>
      <c r="AC331" s="314"/>
      <c r="AD331" s="314"/>
      <c r="AE331" s="164">
        <v>2608</v>
      </c>
      <c r="AF331" s="166"/>
      <c r="AG331" s="314">
        <v>1132</v>
      </c>
      <c r="AH331" s="314"/>
    </row>
    <row r="332" spans="1:34" ht="15" customHeight="1">
      <c r="A332" s="231" t="s">
        <v>675</v>
      </c>
      <c r="B332" s="231"/>
      <c r="C332" s="231"/>
      <c r="D332" s="173">
        <v>270</v>
      </c>
      <c r="E332" s="175"/>
      <c r="F332" s="174">
        <v>190</v>
      </c>
      <c r="G332" s="174"/>
      <c r="H332" s="173">
        <v>170</v>
      </c>
      <c r="I332" s="175"/>
      <c r="J332" s="174">
        <v>40</v>
      </c>
      <c r="K332" s="174"/>
      <c r="L332" s="156" t="s">
        <v>707</v>
      </c>
      <c r="M332" s="157"/>
      <c r="N332" s="156" t="s">
        <v>707</v>
      </c>
      <c r="O332" s="157"/>
      <c r="P332" s="156" t="s">
        <v>707</v>
      </c>
      <c r="Q332" s="157"/>
      <c r="R332" s="255" t="s">
        <v>707</v>
      </c>
      <c r="S332" s="255"/>
      <c r="T332" s="156" t="s">
        <v>694</v>
      </c>
      <c r="U332" s="157"/>
      <c r="V332" s="255" t="s">
        <v>694</v>
      </c>
      <c r="W332" s="255"/>
      <c r="X332" s="255"/>
      <c r="Y332" s="156">
        <v>40.3</v>
      </c>
      <c r="Z332" s="154"/>
      <c r="AA332" s="157"/>
      <c r="AB332" s="314">
        <v>560</v>
      </c>
      <c r="AC332" s="314"/>
      <c r="AD332" s="314"/>
      <c r="AE332" s="164">
        <v>2325</v>
      </c>
      <c r="AF332" s="166"/>
      <c r="AG332" s="314">
        <v>930</v>
      </c>
      <c r="AH332" s="314"/>
    </row>
    <row r="333" spans="1:34" ht="15" customHeight="1">
      <c r="A333" s="231" t="s">
        <v>810</v>
      </c>
      <c r="B333" s="231"/>
      <c r="C333" s="231"/>
      <c r="D333" s="173">
        <v>250</v>
      </c>
      <c r="E333" s="175"/>
      <c r="F333" s="174">
        <v>170</v>
      </c>
      <c r="G333" s="174"/>
      <c r="H333" s="173">
        <v>150</v>
      </c>
      <c r="I333" s="175"/>
      <c r="J333" s="174">
        <v>40</v>
      </c>
      <c r="K333" s="174"/>
      <c r="L333" s="156" t="s">
        <v>707</v>
      </c>
      <c r="M333" s="157"/>
      <c r="N333" s="156" t="s">
        <v>707</v>
      </c>
      <c r="O333" s="157"/>
      <c r="P333" s="156" t="s">
        <v>707</v>
      </c>
      <c r="Q333" s="157"/>
      <c r="R333" s="154" t="s">
        <v>707</v>
      </c>
      <c r="S333" s="154"/>
      <c r="T333" s="156" t="s">
        <v>694</v>
      </c>
      <c r="U333" s="157"/>
      <c r="V333" s="154" t="s">
        <v>694</v>
      </c>
      <c r="W333" s="154"/>
      <c r="X333" s="154"/>
      <c r="Y333" s="156"/>
      <c r="Z333" s="154"/>
      <c r="AA333" s="157"/>
      <c r="AB333" s="165">
        <v>570</v>
      </c>
      <c r="AC333" s="165"/>
      <c r="AD333" s="165"/>
      <c r="AE333" s="164"/>
      <c r="AF333" s="166"/>
      <c r="AG333" s="165">
        <v>1059</v>
      </c>
      <c r="AH333" s="165"/>
    </row>
    <row r="334" spans="1:34" ht="15" customHeight="1" thickBot="1">
      <c r="A334" s="302" t="s">
        <v>814</v>
      </c>
      <c r="B334" s="302"/>
      <c r="C334" s="302"/>
      <c r="D334" s="272">
        <v>300</v>
      </c>
      <c r="E334" s="273"/>
      <c r="F334" s="749">
        <v>140</v>
      </c>
      <c r="G334" s="749"/>
      <c r="H334" s="272">
        <v>130</v>
      </c>
      <c r="I334" s="273"/>
      <c r="J334" s="301" t="s">
        <v>857</v>
      </c>
      <c r="K334" s="321"/>
      <c r="L334" s="235" t="s">
        <v>239</v>
      </c>
      <c r="M334" s="237"/>
      <c r="N334" s="235" t="s">
        <v>239</v>
      </c>
      <c r="O334" s="237"/>
      <c r="P334" s="235" t="s">
        <v>72</v>
      </c>
      <c r="Q334" s="237"/>
      <c r="R334" s="236" t="s">
        <v>72</v>
      </c>
      <c r="S334" s="236"/>
      <c r="T334" s="235" t="s">
        <v>72</v>
      </c>
      <c r="U334" s="237"/>
      <c r="V334" s="236" t="s">
        <v>108</v>
      </c>
      <c r="W334" s="236"/>
      <c r="X334" s="237"/>
      <c r="Y334" s="235"/>
      <c r="Z334" s="236"/>
      <c r="AA334" s="237"/>
      <c r="AB334" s="318">
        <v>560</v>
      </c>
      <c r="AC334" s="318"/>
      <c r="AD334" s="318"/>
      <c r="AE334" s="316"/>
      <c r="AF334" s="317"/>
      <c r="AG334" s="318">
        <v>1041</v>
      </c>
      <c r="AH334" s="318"/>
    </row>
    <row r="335" spans="27:34" ht="15" customHeight="1">
      <c r="AA335" s="371" t="s">
        <v>241</v>
      </c>
      <c r="AB335" s="371"/>
      <c r="AC335" s="371"/>
      <c r="AD335" s="371"/>
      <c r="AE335" s="371"/>
      <c r="AF335" s="371"/>
      <c r="AG335" s="371"/>
      <c r="AH335" s="371"/>
    </row>
    <row r="336" spans="1:38" ht="19.5" thickBot="1">
      <c r="A336" s="261" t="s">
        <v>243</v>
      </c>
      <c r="B336" s="261"/>
      <c r="C336" s="261"/>
      <c r="D336" s="261"/>
      <c r="E336" s="261"/>
      <c r="AC336" s="246" t="s">
        <v>247</v>
      </c>
      <c r="AD336" s="246"/>
      <c r="AE336" s="246"/>
      <c r="AF336" s="443" t="s">
        <v>248</v>
      </c>
      <c r="AG336" s="443"/>
      <c r="AH336" s="443"/>
      <c r="AJ336" s="170" t="s">
        <v>249</v>
      </c>
      <c r="AK336" s="170"/>
      <c r="AL336" s="170"/>
    </row>
    <row r="337" spans="1:38" ht="17.25" customHeight="1">
      <c r="A337" s="192" t="s">
        <v>190</v>
      </c>
      <c r="B337" s="190"/>
      <c r="C337" s="190"/>
      <c r="D337" s="449" t="s">
        <v>626</v>
      </c>
      <c r="E337" s="449"/>
      <c r="F337" s="449"/>
      <c r="G337" s="743" t="s">
        <v>244</v>
      </c>
      <c r="H337" s="743"/>
      <c r="I337" s="743"/>
      <c r="J337" s="449" t="s">
        <v>245</v>
      </c>
      <c r="K337" s="449"/>
      <c r="L337" s="449"/>
      <c r="M337" s="307" t="s">
        <v>246</v>
      </c>
      <c r="N337" s="308"/>
      <c r="O337" s="308"/>
      <c r="AB337" s="24"/>
      <c r="AC337" s="423" t="s">
        <v>877</v>
      </c>
      <c r="AD337" s="423"/>
      <c r="AE337" s="423"/>
      <c r="AF337" s="765"/>
      <c r="AG337" s="832">
        <v>199200</v>
      </c>
      <c r="AH337" s="833"/>
      <c r="AI337" s="833"/>
      <c r="AJ337" s="833"/>
      <c r="AK337" s="833"/>
      <c r="AL337" s="24"/>
    </row>
    <row r="338" spans="1:37" ht="17.25" customHeight="1">
      <c r="A338" s="202"/>
      <c r="B338" s="242"/>
      <c r="C338" s="242"/>
      <c r="D338" s="448"/>
      <c r="E338" s="448"/>
      <c r="F338" s="448"/>
      <c r="G338" s="716"/>
      <c r="H338" s="716"/>
      <c r="I338" s="716"/>
      <c r="J338" s="448"/>
      <c r="K338" s="448"/>
      <c r="L338" s="448"/>
      <c r="M338" s="359"/>
      <c r="N338" s="429"/>
      <c r="O338" s="429"/>
      <c r="AC338" s="154" t="s">
        <v>696</v>
      </c>
      <c r="AD338" s="154"/>
      <c r="AE338" s="154"/>
      <c r="AF338" s="157"/>
      <c r="AG338" s="165">
        <v>187200</v>
      </c>
      <c r="AH338" s="165"/>
      <c r="AI338" s="165"/>
      <c r="AJ338" s="165"/>
      <c r="AK338" s="165"/>
    </row>
    <row r="339" spans="1:37" ht="17.25" customHeight="1">
      <c r="A339" s="262" t="s">
        <v>158</v>
      </c>
      <c r="B339" s="262"/>
      <c r="C339" s="180"/>
      <c r="D339" s="179">
        <v>642</v>
      </c>
      <c r="E339" s="262"/>
      <c r="F339" s="180"/>
      <c r="G339" s="179">
        <v>260</v>
      </c>
      <c r="H339" s="262"/>
      <c r="I339" s="180"/>
      <c r="J339" s="179">
        <v>20</v>
      </c>
      <c r="K339" s="262"/>
      <c r="L339" s="180"/>
      <c r="M339" s="305">
        <v>886</v>
      </c>
      <c r="N339" s="306"/>
      <c r="O339" s="306"/>
      <c r="AC339" s="154" t="s">
        <v>697</v>
      </c>
      <c r="AD339" s="154"/>
      <c r="AE339" s="154"/>
      <c r="AF339" s="157"/>
      <c r="AG339" s="254">
        <v>182100</v>
      </c>
      <c r="AH339" s="245"/>
      <c r="AI339" s="245"/>
      <c r="AJ339" s="245"/>
      <c r="AK339" s="245"/>
    </row>
    <row r="340" spans="1:37" ht="17.25" customHeight="1">
      <c r="A340" s="255" t="s">
        <v>107</v>
      </c>
      <c r="B340" s="255"/>
      <c r="C340" s="157"/>
      <c r="D340" s="156">
        <v>716</v>
      </c>
      <c r="E340" s="154"/>
      <c r="F340" s="157"/>
      <c r="G340" s="156">
        <v>250</v>
      </c>
      <c r="H340" s="255"/>
      <c r="I340" s="157"/>
      <c r="J340" s="156" t="s">
        <v>226</v>
      </c>
      <c r="K340" s="154"/>
      <c r="L340" s="157"/>
      <c r="M340" s="156" t="s">
        <v>72</v>
      </c>
      <c r="N340" s="154"/>
      <c r="O340" s="154"/>
      <c r="AC340" s="154" t="s">
        <v>698</v>
      </c>
      <c r="AD340" s="154"/>
      <c r="AE340" s="154"/>
      <c r="AF340" s="157"/>
      <c r="AG340" s="254">
        <v>170600</v>
      </c>
      <c r="AH340" s="245"/>
      <c r="AI340" s="245"/>
      <c r="AJ340" s="245"/>
      <c r="AK340" s="245"/>
    </row>
    <row r="341" spans="1:37" ht="17.25" customHeight="1">
      <c r="A341" s="231" t="s">
        <v>175</v>
      </c>
      <c r="B341" s="231"/>
      <c r="C341" s="232"/>
      <c r="D341" s="230">
        <v>590</v>
      </c>
      <c r="E341" s="231"/>
      <c r="F341" s="232"/>
      <c r="G341" s="230">
        <v>187</v>
      </c>
      <c r="H341" s="231"/>
      <c r="I341" s="232"/>
      <c r="J341" s="156">
        <v>450</v>
      </c>
      <c r="K341" s="154"/>
      <c r="L341" s="157"/>
      <c r="M341" s="156" t="s">
        <v>72</v>
      </c>
      <c r="N341" s="154"/>
      <c r="O341" s="154"/>
      <c r="AC341" s="154" t="s">
        <v>699</v>
      </c>
      <c r="AD341" s="154"/>
      <c r="AE341" s="154"/>
      <c r="AF341" s="157"/>
      <c r="AG341" s="254">
        <v>172600</v>
      </c>
      <c r="AH341" s="245"/>
      <c r="AI341" s="245"/>
      <c r="AJ341" s="245"/>
      <c r="AK341" s="245"/>
    </row>
    <row r="342" spans="1:37" ht="17.25" customHeight="1">
      <c r="A342" s="231" t="s">
        <v>105</v>
      </c>
      <c r="B342" s="231"/>
      <c r="C342" s="232"/>
      <c r="D342" s="230">
        <v>532</v>
      </c>
      <c r="E342" s="231"/>
      <c r="F342" s="232"/>
      <c r="G342" s="230">
        <v>322</v>
      </c>
      <c r="H342" s="231"/>
      <c r="I342" s="232"/>
      <c r="J342" s="156" t="s">
        <v>226</v>
      </c>
      <c r="K342" s="154"/>
      <c r="L342" s="157"/>
      <c r="M342" s="156" t="s">
        <v>72</v>
      </c>
      <c r="N342" s="154"/>
      <c r="O342" s="154"/>
      <c r="AC342" s="154" t="s">
        <v>700</v>
      </c>
      <c r="AD342" s="154"/>
      <c r="AE342" s="154"/>
      <c r="AF342" s="157"/>
      <c r="AG342" s="254">
        <v>174600</v>
      </c>
      <c r="AH342" s="245"/>
      <c r="AI342" s="245"/>
      <c r="AJ342" s="245"/>
      <c r="AK342" s="245"/>
    </row>
    <row r="343" spans="1:37" ht="17.25" customHeight="1">
      <c r="A343" s="231" t="s">
        <v>176</v>
      </c>
      <c r="B343" s="231"/>
      <c r="C343" s="232"/>
      <c r="D343" s="230">
        <v>490</v>
      </c>
      <c r="E343" s="231"/>
      <c r="F343" s="232"/>
      <c r="G343" s="230">
        <v>167</v>
      </c>
      <c r="H343" s="231"/>
      <c r="I343" s="232"/>
      <c r="J343" s="156" t="s">
        <v>226</v>
      </c>
      <c r="K343" s="154"/>
      <c r="L343" s="157"/>
      <c r="M343" s="156" t="s">
        <v>72</v>
      </c>
      <c r="N343" s="154"/>
      <c r="O343" s="154"/>
      <c r="AC343" s="154" t="s">
        <v>701</v>
      </c>
      <c r="AD343" s="154"/>
      <c r="AE343" s="154"/>
      <c r="AF343" s="157"/>
      <c r="AG343" s="254">
        <v>171300</v>
      </c>
      <c r="AH343" s="245"/>
      <c r="AI343" s="245"/>
      <c r="AJ343" s="245"/>
      <c r="AK343" s="245"/>
    </row>
    <row r="344" spans="1:37" ht="17.25" customHeight="1">
      <c r="A344" s="231" t="s">
        <v>106</v>
      </c>
      <c r="B344" s="231"/>
      <c r="C344" s="232"/>
      <c r="D344" s="230">
        <v>403</v>
      </c>
      <c r="E344" s="231"/>
      <c r="F344" s="232"/>
      <c r="G344" s="230">
        <v>165</v>
      </c>
      <c r="H344" s="231"/>
      <c r="I344" s="232"/>
      <c r="J344" s="156" t="s">
        <v>226</v>
      </c>
      <c r="K344" s="154"/>
      <c r="L344" s="157"/>
      <c r="M344" s="156" t="s">
        <v>72</v>
      </c>
      <c r="N344" s="154"/>
      <c r="O344" s="154"/>
      <c r="AC344" s="154" t="s">
        <v>702</v>
      </c>
      <c r="AD344" s="154"/>
      <c r="AE344" s="154"/>
      <c r="AF344" s="157"/>
      <c r="AG344" s="254">
        <v>202400</v>
      </c>
      <c r="AH344" s="245"/>
      <c r="AI344" s="245"/>
      <c r="AJ344" s="245"/>
      <c r="AK344" s="245"/>
    </row>
    <row r="345" spans="1:37" ht="17.25" customHeight="1">
      <c r="A345" s="231" t="s">
        <v>271</v>
      </c>
      <c r="B345" s="231"/>
      <c r="C345" s="232"/>
      <c r="D345" s="230">
        <v>380</v>
      </c>
      <c r="E345" s="231"/>
      <c r="F345" s="232"/>
      <c r="G345" s="230">
        <v>138</v>
      </c>
      <c r="H345" s="231"/>
      <c r="I345" s="232"/>
      <c r="J345" s="156">
        <v>690</v>
      </c>
      <c r="K345" s="154"/>
      <c r="L345" s="157"/>
      <c r="M345" s="156" t="s">
        <v>72</v>
      </c>
      <c r="N345" s="154"/>
      <c r="O345" s="154"/>
      <c r="AC345" s="154" t="s">
        <v>703</v>
      </c>
      <c r="AD345" s="154"/>
      <c r="AE345" s="154"/>
      <c r="AF345" s="157"/>
      <c r="AG345" s="254">
        <v>200400</v>
      </c>
      <c r="AH345" s="245"/>
      <c r="AI345" s="245"/>
      <c r="AJ345" s="245"/>
      <c r="AK345" s="245"/>
    </row>
    <row r="346" spans="1:37" ht="17.25" customHeight="1">
      <c r="A346" s="231" t="s">
        <v>687</v>
      </c>
      <c r="B346" s="231"/>
      <c r="C346" s="232"/>
      <c r="D346" s="174">
        <v>303</v>
      </c>
      <c r="E346" s="174"/>
      <c r="F346" s="175"/>
      <c r="G346" s="174">
        <v>190</v>
      </c>
      <c r="H346" s="174"/>
      <c r="I346" s="175"/>
      <c r="J346" s="154">
        <v>720</v>
      </c>
      <c r="K346" s="154"/>
      <c r="L346" s="157"/>
      <c r="M346" s="154" t="s">
        <v>72</v>
      </c>
      <c r="N346" s="154"/>
      <c r="O346" s="154"/>
      <c r="AC346" s="154" t="s">
        <v>704</v>
      </c>
      <c r="AD346" s="154"/>
      <c r="AE346" s="154"/>
      <c r="AF346" s="157"/>
      <c r="AG346" s="254">
        <v>192900</v>
      </c>
      <c r="AH346" s="245"/>
      <c r="AI346" s="245"/>
      <c r="AJ346" s="245"/>
      <c r="AK346" s="245"/>
    </row>
    <row r="347" spans="1:37" ht="17.25" customHeight="1" thickBot="1">
      <c r="A347" s="302" t="s">
        <v>867</v>
      </c>
      <c r="B347" s="302"/>
      <c r="C347" s="302"/>
      <c r="D347" s="272">
        <v>226</v>
      </c>
      <c r="E347" s="749"/>
      <c r="F347" s="273"/>
      <c r="G347" s="749">
        <v>545</v>
      </c>
      <c r="H347" s="749"/>
      <c r="I347" s="749"/>
      <c r="J347" s="235">
        <v>731</v>
      </c>
      <c r="K347" s="236"/>
      <c r="L347" s="237"/>
      <c r="M347" s="235" t="s">
        <v>108</v>
      </c>
      <c r="N347" s="236"/>
      <c r="O347" s="236"/>
      <c r="AC347" s="154" t="s">
        <v>705</v>
      </c>
      <c r="AD347" s="154"/>
      <c r="AE347" s="154"/>
      <c r="AF347" s="157"/>
      <c r="AG347" s="254">
        <v>186200</v>
      </c>
      <c r="AH347" s="245"/>
      <c r="AI347" s="245"/>
      <c r="AJ347" s="245"/>
      <c r="AK347" s="245"/>
    </row>
    <row r="348" spans="1:37" ht="17.25" customHeight="1">
      <c r="A348" s="154"/>
      <c r="B348" s="154"/>
      <c r="C348" s="154"/>
      <c r="D348" s="178"/>
      <c r="E348" s="178"/>
      <c r="F348" s="178"/>
      <c r="G348" s="22" t="s">
        <v>709</v>
      </c>
      <c r="H348" s="22"/>
      <c r="I348" s="22"/>
      <c r="J348" s="22"/>
      <c r="K348" s="22"/>
      <c r="L348" s="22"/>
      <c r="M348" s="22"/>
      <c r="N348" s="22"/>
      <c r="O348" s="22"/>
      <c r="AC348" s="154" t="s">
        <v>706</v>
      </c>
      <c r="AD348" s="154"/>
      <c r="AE348" s="154"/>
      <c r="AF348" s="157"/>
      <c r="AG348" s="254">
        <v>174900</v>
      </c>
      <c r="AH348" s="245"/>
      <c r="AI348" s="245"/>
      <c r="AJ348" s="245"/>
      <c r="AK348" s="245"/>
    </row>
    <row r="349" spans="1:37" ht="17.25" customHeight="1" thickBot="1">
      <c r="A349" s="442" t="s">
        <v>250</v>
      </c>
      <c r="B349" s="442"/>
      <c r="C349" s="442"/>
      <c r="D349" s="442"/>
      <c r="E349" s="442"/>
      <c r="U349" s="71" t="s">
        <v>666</v>
      </c>
      <c r="AC349" s="154" t="s">
        <v>815</v>
      </c>
      <c r="AD349" s="154"/>
      <c r="AE349" s="154"/>
      <c r="AF349" s="157"/>
      <c r="AG349" s="254">
        <v>155300</v>
      </c>
      <c r="AH349" s="245"/>
      <c r="AI349" s="245"/>
      <c r="AJ349" s="245"/>
      <c r="AK349" s="245"/>
    </row>
    <row r="350" spans="1:37" ht="17.25" customHeight="1">
      <c r="A350" s="220" t="s">
        <v>190</v>
      </c>
      <c r="B350" s="151"/>
      <c r="C350" s="151"/>
      <c r="D350" s="151" t="s">
        <v>143</v>
      </c>
      <c r="E350" s="151"/>
      <c r="F350" s="226" t="s">
        <v>258</v>
      </c>
      <c r="G350" s="219"/>
      <c r="H350" s="219"/>
      <c r="I350" s="219"/>
      <c r="J350" s="219"/>
      <c r="K350" s="219"/>
      <c r="L350" s="219"/>
      <c r="M350" s="219"/>
      <c r="N350" s="219"/>
      <c r="O350" s="220"/>
      <c r="P350" s="226" t="s">
        <v>259</v>
      </c>
      <c r="Q350" s="219"/>
      <c r="R350" s="219"/>
      <c r="S350" s="219"/>
      <c r="T350" s="219"/>
      <c r="U350" s="219"/>
      <c r="V350" s="219"/>
      <c r="W350" s="219"/>
      <c r="X350" s="219"/>
      <c r="Y350" s="219"/>
      <c r="Z350" s="219"/>
      <c r="AC350" s="154" t="s">
        <v>842</v>
      </c>
      <c r="AD350" s="154"/>
      <c r="AE350" s="154"/>
      <c r="AF350" s="157"/>
      <c r="AG350" s="254">
        <v>156800</v>
      </c>
      <c r="AH350" s="245"/>
      <c r="AI350" s="245"/>
      <c r="AJ350" s="245"/>
      <c r="AK350" s="245"/>
    </row>
    <row r="351" spans="1:37" ht="17.25" customHeight="1">
      <c r="A351" s="229"/>
      <c r="B351" s="150"/>
      <c r="C351" s="150"/>
      <c r="D351" s="150"/>
      <c r="E351" s="150"/>
      <c r="F351" s="150" t="s">
        <v>112</v>
      </c>
      <c r="G351" s="150"/>
      <c r="H351" s="150" t="s">
        <v>113</v>
      </c>
      <c r="I351" s="150"/>
      <c r="J351" s="150" t="s">
        <v>251</v>
      </c>
      <c r="K351" s="150"/>
      <c r="L351" s="228" t="s">
        <v>252</v>
      </c>
      <c r="M351" s="296"/>
      <c r="N351" s="296"/>
      <c r="O351" s="229"/>
      <c r="P351" s="422" t="s">
        <v>254</v>
      </c>
      <c r="Q351" s="422"/>
      <c r="R351" s="448" t="s">
        <v>255</v>
      </c>
      <c r="S351" s="448"/>
      <c r="T351" s="448" t="s">
        <v>256</v>
      </c>
      <c r="U351" s="448"/>
      <c r="V351" s="422" t="s">
        <v>78</v>
      </c>
      <c r="W351" s="422"/>
      <c r="X351" s="448" t="s">
        <v>257</v>
      </c>
      <c r="Y351" s="448"/>
      <c r="Z351" s="451"/>
      <c r="AC351" s="154" t="s">
        <v>843</v>
      </c>
      <c r="AD351" s="154"/>
      <c r="AE351" s="154"/>
      <c r="AF351" s="157"/>
      <c r="AG351" s="771">
        <v>154300</v>
      </c>
      <c r="AH351" s="771"/>
      <c r="AI351" s="771"/>
      <c r="AJ351" s="771"/>
      <c r="AK351" s="771"/>
    </row>
    <row r="352" spans="1:37" ht="17.25" customHeight="1" thickBot="1">
      <c r="A352" s="229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 t="s">
        <v>112</v>
      </c>
      <c r="M352" s="150"/>
      <c r="N352" s="228" t="s">
        <v>113</v>
      </c>
      <c r="O352" s="229"/>
      <c r="P352" s="422"/>
      <c r="Q352" s="422"/>
      <c r="R352" s="448"/>
      <c r="S352" s="448"/>
      <c r="T352" s="448"/>
      <c r="U352" s="448"/>
      <c r="V352" s="422"/>
      <c r="W352" s="422"/>
      <c r="X352" s="448"/>
      <c r="Y352" s="448"/>
      <c r="Z352" s="451"/>
      <c r="AA352" s="24"/>
      <c r="AB352" s="24"/>
      <c r="AC352" s="237" t="s">
        <v>878</v>
      </c>
      <c r="AD352" s="322"/>
      <c r="AE352" s="322"/>
      <c r="AF352" s="322"/>
      <c r="AG352" s="787">
        <v>139500</v>
      </c>
      <c r="AH352" s="788"/>
      <c r="AI352" s="788"/>
      <c r="AJ352" s="788"/>
      <c r="AK352" s="789"/>
    </row>
    <row r="353" spans="1:37" ht="17.25" customHeight="1">
      <c r="A353" s="170"/>
      <c r="B353" s="170"/>
      <c r="C353" s="170"/>
      <c r="D353" s="185"/>
      <c r="E353" s="186"/>
      <c r="F353" s="255" t="s">
        <v>253</v>
      </c>
      <c r="G353" s="255"/>
      <c r="H353" s="179" t="s">
        <v>253</v>
      </c>
      <c r="I353" s="180"/>
      <c r="J353" s="255" t="s">
        <v>253</v>
      </c>
      <c r="K353" s="255"/>
      <c r="L353" s="179" t="s">
        <v>253</v>
      </c>
      <c r="M353" s="180"/>
      <c r="N353" s="179" t="s">
        <v>253</v>
      </c>
      <c r="O353" s="180"/>
      <c r="P353" s="179" t="s">
        <v>260</v>
      </c>
      <c r="Q353" s="180"/>
      <c r="R353" s="255" t="s">
        <v>260</v>
      </c>
      <c r="S353" s="255"/>
      <c r="T353" s="179" t="s">
        <v>260</v>
      </c>
      <c r="U353" s="180"/>
      <c r="V353" s="255" t="s">
        <v>260</v>
      </c>
      <c r="W353" s="255"/>
      <c r="X353" s="179" t="s">
        <v>164</v>
      </c>
      <c r="Y353" s="262"/>
      <c r="Z353" s="262"/>
      <c r="AA353" s="24"/>
      <c r="AB353" s="24"/>
      <c r="AC353" s="241" t="s">
        <v>898</v>
      </c>
      <c r="AD353" s="241"/>
      <c r="AE353" s="241"/>
      <c r="AF353" s="241"/>
      <c r="AG353" s="241"/>
      <c r="AH353" s="241"/>
      <c r="AI353" s="241"/>
      <c r="AJ353" s="241"/>
      <c r="AK353" s="120"/>
    </row>
    <row r="354" spans="1:26" ht="16.5" customHeight="1">
      <c r="A354" s="255" t="s">
        <v>897</v>
      </c>
      <c r="B354" s="255"/>
      <c r="C354" s="157"/>
      <c r="D354" s="176">
        <v>14</v>
      </c>
      <c r="E354" s="177"/>
      <c r="F354" s="156">
        <v>66</v>
      </c>
      <c r="G354" s="157"/>
      <c r="H354" s="156">
        <v>206</v>
      </c>
      <c r="I354" s="157"/>
      <c r="J354" s="156">
        <v>272</v>
      </c>
      <c r="K354" s="157"/>
      <c r="L354" s="156">
        <v>61</v>
      </c>
      <c r="M354" s="157"/>
      <c r="N354" s="156">
        <v>205</v>
      </c>
      <c r="O354" s="157"/>
      <c r="P354" s="164">
        <v>61139</v>
      </c>
      <c r="Q354" s="166"/>
      <c r="R354" s="164">
        <v>52601</v>
      </c>
      <c r="S354" s="166"/>
      <c r="T354" s="164" t="s">
        <v>694</v>
      </c>
      <c r="U354" s="166"/>
      <c r="V354" s="164">
        <v>113740</v>
      </c>
      <c r="W354" s="166"/>
      <c r="X354" s="156">
        <v>114.7</v>
      </c>
      <c r="Y354" s="154"/>
      <c r="Z354" s="154"/>
    </row>
    <row r="355" spans="1:26" ht="13.5">
      <c r="A355" s="231" t="s">
        <v>62</v>
      </c>
      <c r="B355" s="231"/>
      <c r="C355" s="232"/>
      <c r="D355" s="173">
        <v>15</v>
      </c>
      <c r="E355" s="175"/>
      <c r="F355" s="156">
        <v>69</v>
      </c>
      <c r="G355" s="157"/>
      <c r="H355" s="156">
        <v>200</v>
      </c>
      <c r="I355" s="157"/>
      <c r="J355" s="156">
        <v>269</v>
      </c>
      <c r="K355" s="157"/>
      <c r="L355" s="156">
        <v>63</v>
      </c>
      <c r="M355" s="157"/>
      <c r="N355" s="156">
        <v>199</v>
      </c>
      <c r="O355" s="157"/>
      <c r="P355" s="164">
        <v>66163</v>
      </c>
      <c r="Q355" s="166"/>
      <c r="R355" s="164">
        <v>63224</v>
      </c>
      <c r="S355" s="166"/>
      <c r="T355" s="164" t="s">
        <v>694</v>
      </c>
      <c r="U355" s="166"/>
      <c r="V355" s="164">
        <v>129387</v>
      </c>
      <c r="W355" s="166"/>
      <c r="X355" s="156">
        <v>130.5</v>
      </c>
      <c r="Y355" s="154"/>
      <c r="Z355" s="154"/>
    </row>
    <row r="356" spans="1:26" ht="13.5">
      <c r="A356" s="231" t="s">
        <v>63</v>
      </c>
      <c r="B356" s="231"/>
      <c r="C356" s="232"/>
      <c r="D356" s="173">
        <v>15</v>
      </c>
      <c r="E356" s="175"/>
      <c r="F356" s="156">
        <v>68</v>
      </c>
      <c r="G356" s="157"/>
      <c r="H356" s="156">
        <v>193</v>
      </c>
      <c r="I356" s="157"/>
      <c r="J356" s="156">
        <v>261</v>
      </c>
      <c r="K356" s="157"/>
      <c r="L356" s="156">
        <v>65</v>
      </c>
      <c r="M356" s="157"/>
      <c r="N356" s="156">
        <v>193</v>
      </c>
      <c r="O356" s="157"/>
      <c r="P356" s="164">
        <v>65207</v>
      </c>
      <c r="Q356" s="166"/>
      <c r="R356" s="164">
        <v>69826</v>
      </c>
      <c r="S356" s="166"/>
      <c r="T356" s="164" t="s">
        <v>694</v>
      </c>
      <c r="U356" s="166"/>
      <c r="V356" s="164">
        <v>135033</v>
      </c>
      <c r="W356" s="166"/>
      <c r="X356" s="156">
        <v>136.1</v>
      </c>
      <c r="Y356" s="154"/>
      <c r="Z356" s="154"/>
    </row>
    <row r="357" spans="1:26" ht="13.5">
      <c r="A357" s="231" t="s">
        <v>64</v>
      </c>
      <c r="B357" s="231"/>
      <c r="C357" s="232"/>
      <c r="D357" s="173">
        <v>15</v>
      </c>
      <c r="E357" s="175"/>
      <c r="F357" s="156">
        <v>68</v>
      </c>
      <c r="G357" s="157"/>
      <c r="H357" s="156">
        <v>192</v>
      </c>
      <c r="I357" s="157"/>
      <c r="J357" s="156">
        <v>260</v>
      </c>
      <c r="K357" s="157"/>
      <c r="L357" s="156">
        <v>63</v>
      </c>
      <c r="M357" s="157"/>
      <c r="N357" s="156">
        <v>192</v>
      </c>
      <c r="O357" s="157"/>
      <c r="P357" s="164">
        <v>75985</v>
      </c>
      <c r="Q357" s="166"/>
      <c r="R357" s="164">
        <v>64175</v>
      </c>
      <c r="S357" s="166"/>
      <c r="T357" s="164" t="s">
        <v>694</v>
      </c>
      <c r="U357" s="166"/>
      <c r="V357" s="164">
        <v>140160</v>
      </c>
      <c r="W357" s="166"/>
      <c r="X357" s="156">
        <v>141.3</v>
      </c>
      <c r="Y357" s="154"/>
      <c r="Z357" s="154"/>
    </row>
    <row r="358" spans="1:26" ht="13.5">
      <c r="A358" s="231" t="s">
        <v>65</v>
      </c>
      <c r="B358" s="231"/>
      <c r="C358" s="232"/>
      <c r="D358" s="173">
        <v>13</v>
      </c>
      <c r="E358" s="175"/>
      <c r="F358" s="156">
        <v>61</v>
      </c>
      <c r="G358" s="157"/>
      <c r="H358" s="156">
        <v>165</v>
      </c>
      <c r="I358" s="157"/>
      <c r="J358" s="156">
        <v>226</v>
      </c>
      <c r="K358" s="157"/>
      <c r="L358" s="156">
        <v>58</v>
      </c>
      <c r="M358" s="157"/>
      <c r="N358" s="156">
        <v>165</v>
      </c>
      <c r="O358" s="157"/>
      <c r="P358" s="164">
        <v>78411</v>
      </c>
      <c r="Q358" s="166"/>
      <c r="R358" s="164">
        <v>63196</v>
      </c>
      <c r="S358" s="166"/>
      <c r="T358" s="164" t="s">
        <v>694</v>
      </c>
      <c r="U358" s="166"/>
      <c r="V358" s="164">
        <v>141607</v>
      </c>
      <c r="W358" s="166"/>
      <c r="X358" s="156">
        <v>142.8</v>
      </c>
      <c r="Y358" s="154"/>
      <c r="Z358" s="154"/>
    </row>
    <row r="359" spans="1:26" ht="13.5">
      <c r="A359" s="231" t="s">
        <v>66</v>
      </c>
      <c r="B359" s="231"/>
      <c r="C359" s="232"/>
      <c r="D359" s="173">
        <v>15</v>
      </c>
      <c r="E359" s="175"/>
      <c r="F359" s="156">
        <v>62</v>
      </c>
      <c r="G359" s="157"/>
      <c r="H359" s="156">
        <v>157</v>
      </c>
      <c r="I359" s="157"/>
      <c r="J359" s="156">
        <v>219</v>
      </c>
      <c r="K359" s="157"/>
      <c r="L359" s="156">
        <v>57</v>
      </c>
      <c r="M359" s="157"/>
      <c r="N359" s="156">
        <v>153</v>
      </c>
      <c r="O359" s="157"/>
      <c r="P359" s="164">
        <v>87807</v>
      </c>
      <c r="Q359" s="166"/>
      <c r="R359" s="164">
        <v>68671</v>
      </c>
      <c r="S359" s="166"/>
      <c r="T359" s="164" t="s">
        <v>694</v>
      </c>
      <c r="U359" s="166"/>
      <c r="V359" s="164">
        <v>156478</v>
      </c>
      <c r="W359" s="166"/>
      <c r="X359" s="156">
        <v>157.8</v>
      </c>
      <c r="Y359" s="154"/>
      <c r="Z359" s="154"/>
    </row>
    <row r="360" spans="1:26" ht="13.5">
      <c r="A360" s="231" t="s">
        <v>67</v>
      </c>
      <c r="B360" s="231"/>
      <c r="C360" s="232"/>
      <c r="D360" s="173">
        <v>14</v>
      </c>
      <c r="E360" s="175"/>
      <c r="F360" s="156">
        <v>58</v>
      </c>
      <c r="G360" s="157"/>
      <c r="H360" s="156">
        <v>147</v>
      </c>
      <c r="I360" s="157"/>
      <c r="J360" s="156">
        <v>205</v>
      </c>
      <c r="K360" s="157"/>
      <c r="L360" s="156">
        <v>54</v>
      </c>
      <c r="M360" s="157"/>
      <c r="N360" s="156">
        <v>145</v>
      </c>
      <c r="O360" s="157"/>
      <c r="P360" s="164">
        <v>130923</v>
      </c>
      <c r="Q360" s="166"/>
      <c r="R360" s="164">
        <v>26012</v>
      </c>
      <c r="S360" s="166"/>
      <c r="T360" s="164" t="s">
        <v>694</v>
      </c>
      <c r="U360" s="166"/>
      <c r="V360" s="164">
        <v>156935</v>
      </c>
      <c r="W360" s="166"/>
      <c r="X360" s="156">
        <v>158.2</v>
      </c>
      <c r="Y360" s="154"/>
      <c r="Z360" s="154"/>
    </row>
    <row r="361" spans="1:26" ht="13.5">
      <c r="A361" s="231" t="s">
        <v>669</v>
      </c>
      <c r="B361" s="231"/>
      <c r="C361" s="232"/>
      <c r="D361" s="173">
        <v>14</v>
      </c>
      <c r="E361" s="175"/>
      <c r="F361" s="156">
        <v>60</v>
      </c>
      <c r="G361" s="157"/>
      <c r="H361" s="156">
        <v>146</v>
      </c>
      <c r="I361" s="157"/>
      <c r="J361" s="156">
        <v>206</v>
      </c>
      <c r="K361" s="157"/>
      <c r="L361" s="156">
        <v>57</v>
      </c>
      <c r="M361" s="157"/>
      <c r="N361" s="156">
        <v>145</v>
      </c>
      <c r="O361" s="157"/>
      <c r="P361" s="164">
        <v>95253</v>
      </c>
      <c r="Q361" s="166"/>
      <c r="R361" s="164">
        <v>52284</v>
      </c>
      <c r="S361" s="166"/>
      <c r="T361" s="164" t="s">
        <v>694</v>
      </c>
      <c r="U361" s="166"/>
      <c r="V361" s="164">
        <v>147537</v>
      </c>
      <c r="W361" s="166"/>
      <c r="X361" s="156">
        <v>148.8</v>
      </c>
      <c r="Y361" s="154"/>
      <c r="Z361" s="154"/>
    </row>
    <row r="362" spans="1:26" ht="13.5">
      <c r="A362" s="231" t="s">
        <v>670</v>
      </c>
      <c r="B362" s="231"/>
      <c r="C362" s="232"/>
      <c r="D362" s="173">
        <v>14</v>
      </c>
      <c r="E362" s="175"/>
      <c r="F362" s="156">
        <v>67</v>
      </c>
      <c r="G362" s="157"/>
      <c r="H362" s="156">
        <v>142</v>
      </c>
      <c r="I362" s="157"/>
      <c r="J362" s="156">
        <v>209</v>
      </c>
      <c r="K362" s="157"/>
      <c r="L362" s="156">
        <v>63</v>
      </c>
      <c r="M362" s="157"/>
      <c r="N362" s="156">
        <v>140</v>
      </c>
      <c r="O362" s="157"/>
      <c r="P362" s="164">
        <v>74852</v>
      </c>
      <c r="Q362" s="166"/>
      <c r="R362" s="164">
        <v>52207</v>
      </c>
      <c r="S362" s="166"/>
      <c r="T362" s="164" t="s">
        <v>694</v>
      </c>
      <c r="U362" s="166"/>
      <c r="V362" s="164">
        <v>127059</v>
      </c>
      <c r="W362" s="166"/>
      <c r="X362" s="156">
        <v>128.1</v>
      </c>
      <c r="Y362" s="154"/>
      <c r="Z362" s="154"/>
    </row>
    <row r="363" spans="1:26" ht="13.5">
      <c r="A363" s="231" t="s">
        <v>671</v>
      </c>
      <c r="B363" s="231"/>
      <c r="C363" s="232"/>
      <c r="D363" s="173">
        <v>15</v>
      </c>
      <c r="E363" s="175"/>
      <c r="F363" s="156">
        <v>43</v>
      </c>
      <c r="G363" s="157"/>
      <c r="H363" s="156">
        <v>132</v>
      </c>
      <c r="I363" s="157"/>
      <c r="J363" s="156">
        <v>175</v>
      </c>
      <c r="K363" s="157"/>
      <c r="L363" s="156">
        <v>37</v>
      </c>
      <c r="M363" s="157"/>
      <c r="N363" s="156">
        <v>130</v>
      </c>
      <c r="O363" s="157"/>
      <c r="P363" s="164">
        <v>49669</v>
      </c>
      <c r="Q363" s="166"/>
      <c r="R363" s="164">
        <v>41235</v>
      </c>
      <c r="S363" s="166"/>
      <c r="T363" s="164" t="s">
        <v>694</v>
      </c>
      <c r="U363" s="166"/>
      <c r="V363" s="164">
        <v>90904</v>
      </c>
      <c r="W363" s="166"/>
      <c r="X363" s="156">
        <v>91.7</v>
      </c>
      <c r="Y363" s="154"/>
      <c r="Z363" s="154"/>
    </row>
    <row r="364" spans="1:26" ht="13.5">
      <c r="A364" s="231" t="s">
        <v>672</v>
      </c>
      <c r="B364" s="231"/>
      <c r="C364" s="232"/>
      <c r="D364" s="173">
        <v>14</v>
      </c>
      <c r="E364" s="175"/>
      <c r="F364" s="156">
        <v>41</v>
      </c>
      <c r="G364" s="157"/>
      <c r="H364" s="156">
        <v>119</v>
      </c>
      <c r="I364" s="157"/>
      <c r="J364" s="156">
        <v>160</v>
      </c>
      <c r="K364" s="157"/>
      <c r="L364" s="156">
        <v>36</v>
      </c>
      <c r="M364" s="157"/>
      <c r="N364" s="156">
        <v>118</v>
      </c>
      <c r="O364" s="157"/>
      <c r="P364" s="164">
        <v>45488</v>
      </c>
      <c r="Q364" s="166"/>
      <c r="R364" s="164">
        <v>41341</v>
      </c>
      <c r="S364" s="166"/>
      <c r="T364" s="164" t="s">
        <v>694</v>
      </c>
      <c r="U364" s="166"/>
      <c r="V364" s="164">
        <v>86829</v>
      </c>
      <c r="W364" s="166"/>
      <c r="X364" s="156">
        <v>87.5</v>
      </c>
      <c r="Y364" s="154"/>
      <c r="Z364" s="154"/>
    </row>
    <row r="365" spans="1:26" ht="13.5">
      <c r="A365" s="231" t="s">
        <v>673</v>
      </c>
      <c r="B365" s="231"/>
      <c r="C365" s="232"/>
      <c r="D365" s="173">
        <v>10</v>
      </c>
      <c r="E365" s="175"/>
      <c r="F365" s="156">
        <v>23</v>
      </c>
      <c r="G365" s="157"/>
      <c r="H365" s="156">
        <v>111</v>
      </c>
      <c r="I365" s="157"/>
      <c r="J365" s="156">
        <v>134</v>
      </c>
      <c r="K365" s="157"/>
      <c r="L365" s="156">
        <v>20</v>
      </c>
      <c r="M365" s="157"/>
      <c r="N365" s="156">
        <v>110</v>
      </c>
      <c r="O365" s="157"/>
      <c r="P365" s="164">
        <v>16141</v>
      </c>
      <c r="Q365" s="166"/>
      <c r="R365" s="164">
        <v>34929</v>
      </c>
      <c r="S365" s="166"/>
      <c r="T365" s="164" t="s">
        <v>694</v>
      </c>
      <c r="U365" s="166"/>
      <c r="V365" s="254">
        <v>51070</v>
      </c>
      <c r="W365" s="252"/>
      <c r="X365" s="156">
        <v>51.5</v>
      </c>
      <c r="Y365" s="154"/>
      <c r="Z365" s="154"/>
    </row>
    <row r="366" spans="1:26" ht="13.5">
      <c r="A366" s="231" t="s">
        <v>674</v>
      </c>
      <c r="B366" s="231"/>
      <c r="C366" s="232"/>
      <c r="D366" s="173">
        <v>11</v>
      </c>
      <c r="E366" s="175"/>
      <c r="F366" s="156">
        <v>28</v>
      </c>
      <c r="G366" s="157"/>
      <c r="H366" s="156">
        <v>102</v>
      </c>
      <c r="I366" s="157"/>
      <c r="J366" s="156">
        <v>130</v>
      </c>
      <c r="K366" s="157"/>
      <c r="L366" s="156">
        <v>24</v>
      </c>
      <c r="M366" s="157"/>
      <c r="N366" s="156">
        <v>101</v>
      </c>
      <c r="O366" s="157"/>
      <c r="P366" s="164">
        <v>19744</v>
      </c>
      <c r="Q366" s="166"/>
      <c r="R366" s="164">
        <v>36544</v>
      </c>
      <c r="S366" s="166"/>
      <c r="T366" s="164" t="s">
        <v>694</v>
      </c>
      <c r="U366" s="166"/>
      <c r="V366" s="254">
        <v>56288</v>
      </c>
      <c r="W366" s="252"/>
      <c r="X366" s="156">
        <v>56.8</v>
      </c>
      <c r="Y366" s="154"/>
      <c r="Z366" s="154"/>
    </row>
    <row r="367" spans="1:26" ht="13.5">
      <c r="A367" s="231" t="s">
        <v>675</v>
      </c>
      <c r="B367" s="231"/>
      <c r="C367" s="232"/>
      <c r="D367" s="173">
        <v>12</v>
      </c>
      <c r="E367" s="175"/>
      <c r="F367" s="156">
        <v>25</v>
      </c>
      <c r="G367" s="157"/>
      <c r="H367" s="156">
        <v>108</v>
      </c>
      <c r="I367" s="157"/>
      <c r="J367" s="230">
        <v>133</v>
      </c>
      <c r="K367" s="232"/>
      <c r="L367" s="156">
        <v>21</v>
      </c>
      <c r="M367" s="157"/>
      <c r="N367" s="156">
        <v>106</v>
      </c>
      <c r="O367" s="157"/>
      <c r="P367" s="164">
        <v>19162</v>
      </c>
      <c r="Q367" s="166"/>
      <c r="R367" s="164">
        <v>33254</v>
      </c>
      <c r="S367" s="166"/>
      <c r="T367" s="164" t="s">
        <v>694</v>
      </c>
      <c r="U367" s="166"/>
      <c r="V367" s="254">
        <v>52416</v>
      </c>
      <c r="W367" s="252"/>
      <c r="X367" s="156">
        <v>52.8</v>
      </c>
      <c r="Y367" s="154"/>
      <c r="Z367" s="154"/>
    </row>
    <row r="368" spans="1:26" ht="13.5">
      <c r="A368" s="231" t="s">
        <v>810</v>
      </c>
      <c r="B368" s="231"/>
      <c r="C368" s="232"/>
      <c r="D368" s="173">
        <v>12</v>
      </c>
      <c r="E368" s="175"/>
      <c r="F368" s="156"/>
      <c r="G368" s="157"/>
      <c r="H368" s="156"/>
      <c r="I368" s="157"/>
      <c r="J368" s="230">
        <v>113</v>
      </c>
      <c r="K368" s="232"/>
      <c r="L368" s="156"/>
      <c r="M368" s="157"/>
      <c r="N368" s="156"/>
      <c r="O368" s="157"/>
      <c r="P368" s="164"/>
      <c r="Q368" s="166"/>
      <c r="R368" s="164"/>
      <c r="S368" s="166"/>
      <c r="T368" s="164"/>
      <c r="U368" s="166"/>
      <c r="V368" s="254">
        <v>65517</v>
      </c>
      <c r="W368" s="252"/>
      <c r="X368" s="156">
        <v>66.1</v>
      </c>
      <c r="Y368" s="154"/>
      <c r="Z368" s="154"/>
    </row>
    <row r="369" spans="1:26" ht="13.5">
      <c r="A369" s="231" t="s">
        <v>814</v>
      </c>
      <c r="B369" s="231"/>
      <c r="C369" s="232"/>
      <c r="D369" s="173">
        <v>11</v>
      </c>
      <c r="E369" s="175"/>
      <c r="F369" s="156"/>
      <c r="G369" s="157"/>
      <c r="H369" s="156"/>
      <c r="I369" s="157"/>
      <c r="J369" s="230">
        <v>132</v>
      </c>
      <c r="K369" s="232"/>
      <c r="L369" s="156"/>
      <c r="M369" s="157"/>
      <c r="N369" s="156"/>
      <c r="O369" s="157"/>
      <c r="P369" s="164"/>
      <c r="Q369" s="166"/>
      <c r="R369" s="164"/>
      <c r="S369" s="166"/>
      <c r="T369" s="164"/>
      <c r="U369" s="166"/>
      <c r="V369" s="254">
        <v>52361</v>
      </c>
      <c r="W369" s="252"/>
      <c r="X369" s="156">
        <v>52.8</v>
      </c>
      <c r="Y369" s="154"/>
      <c r="Z369" s="154"/>
    </row>
    <row r="370" spans="1:26" ht="14.25" thickBot="1">
      <c r="A370" s="302" t="s">
        <v>844</v>
      </c>
      <c r="B370" s="302"/>
      <c r="C370" s="321"/>
      <c r="D370" s="272">
        <v>10</v>
      </c>
      <c r="E370" s="273"/>
      <c r="F370" s="235"/>
      <c r="G370" s="237"/>
      <c r="H370" s="235"/>
      <c r="I370" s="237"/>
      <c r="J370" s="301">
        <v>95</v>
      </c>
      <c r="K370" s="321"/>
      <c r="L370" s="235"/>
      <c r="M370" s="237"/>
      <c r="N370" s="235"/>
      <c r="O370" s="237"/>
      <c r="P370" s="316"/>
      <c r="Q370" s="317"/>
      <c r="R370" s="316"/>
      <c r="S370" s="317"/>
      <c r="T370" s="316"/>
      <c r="U370" s="317"/>
      <c r="V370" s="331">
        <v>57890</v>
      </c>
      <c r="W370" s="812"/>
      <c r="X370" s="235">
        <v>58.4</v>
      </c>
      <c r="Y370" s="236"/>
      <c r="Z370" s="236"/>
    </row>
    <row r="371" spans="1:26" ht="13.5">
      <c r="A371" s="170"/>
      <c r="B371" s="170"/>
      <c r="C371" s="170"/>
      <c r="D371" s="170"/>
      <c r="E371" s="170"/>
      <c r="F371" s="170"/>
      <c r="G371" s="170"/>
      <c r="H371" s="170"/>
      <c r="I371" s="170"/>
      <c r="J371" s="170"/>
      <c r="K371" s="170"/>
      <c r="L371" s="170"/>
      <c r="M371" s="170"/>
      <c r="N371" s="371"/>
      <c r="O371" s="371"/>
      <c r="P371" s="170"/>
      <c r="Q371" s="170"/>
      <c r="R371" s="170"/>
      <c r="S371" s="170"/>
      <c r="T371" s="178" t="s">
        <v>261</v>
      </c>
      <c r="U371" s="178"/>
      <c r="V371" s="178"/>
      <c r="W371" s="178"/>
      <c r="X371" s="178"/>
      <c r="Y371" s="178"/>
      <c r="Z371" s="178"/>
    </row>
    <row r="372" spans="1:34" ht="19.5" thickBot="1">
      <c r="A372" s="442" t="s">
        <v>262</v>
      </c>
      <c r="B372" s="442"/>
      <c r="C372" s="442"/>
      <c r="D372" s="442"/>
      <c r="E372" s="443"/>
      <c r="F372" s="443"/>
      <c r="G372" s="443"/>
      <c r="H372" s="443"/>
      <c r="AH372" s="71" t="s">
        <v>905</v>
      </c>
    </row>
    <row r="373" spans="1:36" ht="13.5" customHeight="1">
      <c r="A373" s="219" t="s">
        <v>73</v>
      </c>
      <c r="B373" s="219"/>
      <c r="C373" s="219"/>
      <c r="D373" s="219"/>
      <c r="E373" s="219"/>
      <c r="F373" s="219"/>
      <c r="G373" s="219"/>
      <c r="H373" s="219"/>
      <c r="I373" s="219"/>
      <c r="J373" s="219"/>
      <c r="K373" s="219"/>
      <c r="L373" s="220"/>
      <c r="M373" s="219" t="s">
        <v>901</v>
      </c>
      <c r="N373" s="219"/>
      <c r="O373" s="219"/>
      <c r="P373" s="219"/>
      <c r="Q373" s="219"/>
      <c r="R373" s="219"/>
      <c r="S373" s="219"/>
      <c r="T373" s="219"/>
      <c r="U373" s="219"/>
      <c r="V373" s="219"/>
      <c r="W373" s="219"/>
      <c r="X373" s="220"/>
      <c r="Y373" s="226" t="s">
        <v>902</v>
      </c>
      <c r="Z373" s="219"/>
      <c r="AA373" s="219"/>
      <c r="AB373" s="219"/>
      <c r="AC373" s="219"/>
      <c r="AD373" s="219"/>
      <c r="AE373" s="219"/>
      <c r="AF373" s="219"/>
      <c r="AG373" s="219"/>
      <c r="AH373" s="219"/>
      <c r="AI373" s="219"/>
      <c r="AJ373" s="219"/>
    </row>
    <row r="374" spans="1:36" ht="13.5" customHeight="1">
      <c r="A374" s="205" t="s">
        <v>143</v>
      </c>
      <c r="B374" s="205"/>
      <c r="C374" s="205"/>
      <c r="D374" s="206"/>
      <c r="E374" s="204" t="s">
        <v>900</v>
      </c>
      <c r="F374" s="205"/>
      <c r="G374" s="205"/>
      <c r="H374" s="206"/>
      <c r="I374" s="204" t="s">
        <v>899</v>
      </c>
      <c r="J374" s="205"/>
      <c r="K374" s="205"/>
      <c r="L374" s="206"/>
      <c r="M374" s="205" t="s">
        <v>143</v>
      </c>
      <c r="N374" s="205"/>
      <c r="O374" s="205"/>
      <c r="P374" s="206"/>
      <c r="Q374" s="204" t="s">
        <v>900</v>
      </c>
      <c r="R374" s="205"/>
      <c r="S374" s="205"/>
      <c r="T374" s="206"/>
      <c r="U374" s="204" t="s">
        <v>899</v>
      </c>
      <c r="V374" s="205"/>
      <c r="W374" s="205"/>
      <c r="X374" s="206"/>
      <c r="Y374" s="204" t="s">
        <v>143</v>
      </c>
      <c r="Z374" s="205"/>
      <c r="AA374" s="205"/>
      <c r="AB374" s="206"/>
      <c r="AC374" s="204" t="s">
        <v>900</v>
      </c>
      <c r="AD374" s="205"/>
      <c r="AE374" s="205"/>
      <c r="AF374" s="206"/>
      <c r="AG374" s="204" t="s">
        <v>899</v>
      </c>
      <c r="AH374" s="205"/>
      <c r="AI374" s="205"/>
      <c r="AJ374" s="205"/>
    </row>
    <row r="375" spans="1:36" ht="16.5" customHeight="1" thickBot="1">
      <c r="A375" s="259">
        <v>56</v>
      </c>
      <c r="B375" s="259"/>
      <c r="C375" s="259"/>
      <c r="D375" s="260"/>
      <c r="E375" s="259">
        <v>185</v>
      </c>
      <c r="F375" s="259"/>
      <c r="G375" s="259"/>
      <c r="H375" s="260"/>
      <c r="I375" s="224">
        <v>197900</v>
      </c>
      <c r="J375" s="224"/>
      <c r="K375" s="224"/>
      <c r="L375" s="225"/>
      <c r="M375" s="224">
        <v>1</v>
      </c>
      <c r="N375" s="224"/>
      <c r="O375" s="224"/>
      <c r="P375" s="225"/>
      <c r="Q375" s="224">
        <v>1</v>
      </c>
      <c r="R375" s="224"/>
      <c r="S375" s="224"/>
      <c r="T375" s="225"/>
      <c r="U375" s="221" t="s">
        <v>903</v>
      </c>
      <c r="V375" s="222"/>
      <c r="W375" s="222"/>
      <c r="X375" s="223"/>
      <c r="Y375" s="227">
        <v>55</v>
      </c>
      <c r="Z375" s="224"/>
      <c r="AA375" s="224"/>
      <c r="AB375" s="225"/>
      <c r="AC375" s="224">
        <v>184</v>
      </c>
      <c r="AD375" s="224"/>
      <c r="AE375" s="224"/>
      <c r="AF375" s="225"/>
      <c r="AG375" s="221" t="s">
        <v>903</v>
      </c>
      <c r="AH375" s="222"/>
      <c r="AI375" s="222"/>
      <c r="AJ375" s="222"/>
    </row>
    <row r="376" spans="1:38" ht="16.5" customHeight="1">
      <c r="A376" s="437"/>
      <c r="B376" s="437"/>
      <c r="C376" s="437"/>
      <c r="D376" s="437"/>
      <c r="E376" s="170"/>
      <c r="F376" s="170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371"/>
      <c r="T376" s="371"/>
      <c r="U376" s="170"/>
      <c r="V376" s="170"/>
      <c r="W376" s="170"/>
      <c r="X376" s="170"/>
      <c r="Y376" s="170"/>
      <c r="Z376" s="170"/>
      <c r="AA376" s="78"/>
      <c r="AB376" s="78"/>
      <c r="AC376" s="78"/>
      <c r="AD376" s="78"/>
      <c r="AE376" s="78"/>
      <c r="AF376" s="78"/>
      <c r="AG376" s="24" t="s">
        <v>904</v>
      </c>
      <c r="AH376" s="24"/>
      <c r="AI376" s="24"/>
      <c r="AJ376" s="24"/>
      <c r="AK376" s="24"/>
      <c r="AL376" s="24"/>
    </row>
    <row r="377" spans="1:38" ht="16.5" customHeight="1">
      <c r="A377" s="103"/>
      <c r="B377" s="103"/>
      <c r="C377" s="103"/>
      <c r="D377" s="103"/>
      <c r="S377" s="24"/>
      <c r="T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</row>
    <row r="378" spans="1:3" ht="16.5" customHeight="1">
      <c r="A378" s="246" t="s">
        <v>273</v>
      </c>
      <c r="B378" s="246"/>
      <c r="C378" s="246"/>
    </row>
    <row r="379" spans="1:25" ht="16.5" customHeight="1" thickBot="1">
      <c r="A379" s="246" t="s">
        <v>274</v>
      </c>
      <c r="B379" s="246"/>
      <c r="C379" s="246"/>
      <c r="D379" s="246"/>
      <c r="E379" s="246"/>
      <c r="F379" s="246"/>
      <c r="L379" s="376" t="s">
        <v>275</v>
      </c>
      <c r="M379" s="376"/>
      <c r="N379" s="376"/>
      <c r="O379" s="376"/>
      <c r="S379" s="201" t="s">
        <v>282</v>
      </c>
      <c r="T379" s="201"/>
      <c r="U379" s="201"/>
      <c r="V379" s="201"/>
      <c r="W379" s="201"/>
      <c r="X379" s="201"/>
      <c r="Y379" s="201"/>
    </row>
    <row r="380" spans="1:34" ht="16.5" customHeight="1">
      <c r="A380" s="289" t="s">
        <v>667</v>
      </c>
      <c r="B380" s="290"/>
      <c r="C380" s="290"/>
      <c r="D380" s="151" t="s">
        <v>276</v>
      </c>
      <c r="E380" s="151"/>
      <c r="F380" s="151"/>
      <c r="G380" s="151"/>
      <c r="H380" s="151"/>
      <c r="I380" s="151"/>
      <c r="J380" s="151" t="s">
        <v>279</v>
      </c>
      <c r="K380" s="151"/>
      <c r="L380" s="449" t="s">
        <v>280</v>
      </c>
      <c r="M380" s="449"/>
      <c r="N380" s="349" t="s">
        <v>281</v>
      </c>
      <c r="O380" s="745"/>
      <c r="S380" s="416" t="s">
        <v>288</v>
      </c>
      <c r="T380" s="416"/>
      <c r="U380" s="417"/>
      <c r="V380" s="743" t="s">
        <v>283</v>
      </c>
      <c r="W380" s="743"/>
      <c r="X380" s="743" t="s">
        <v>284</v>
      </c>
      <c r="Y380" s="743"/>
      <c r="Z380" s="191" t="s">
        <v>285</v>
      </c>
      <c r="AA380" s="192"/>
      <c r="AB380" s="743" t="s">
        <v>668</v>
      </c>
      <c r="AC380" s="743"/>
      <c r="AD380" s="430" t="s">
        <v>286</v>
      </c>
      <c r="AE380" s="430"/>
      <c r="AF380" s="438" t="s">
        <v>287</v>
      </c>
      <c r="AG380" s="439"/>
      <c r="AH380" s="439"/>
    </row>
    <row r="381" spans="1:34" ht="16.5" customHeight="1">
      <c r="A381" s="291"/>
      <c r="B381" s="292"/>
      <c r="C381" s="292"/>
      <c r="D381" s="150" t="s">
        <v>277</v>
      </c>
      <c r="E381" s="150"/>
      <c r="F381" s="150" t="s">
        <v>278</v>
      </c>
      <c r="G381" s="150"/>
      <c r="H381" s="150" t="s">
        <v>251</v>
      </c>
      <c r="I381" s="150"/>
      <c r="J381" s="150"/>
      <c r="K381" s="150"/>
      <c r="L381" s="448"/>
      <c r="M381" s="448"/>
      <c r="N381" s="350"/>
      <c r="O381" s="748"/>
      <c r="S381" s="418"/>
      <c r="T381" s="418"/>
      <c r="U381" s="419"/>
      <c r="V381" s="716"/>
      <c r="W381" s="716"/>
      <c r="X381" s="716"/>
      <c r="Y381" s="716"/>
      <c r="Z381" s="203"/>
      <c r="AA381" s="202"/>
      <c r="AB381" s="716"/>
      <c r="AC381" s="716"/>
      <c r="AD381" s="431"/>
      <c r="AE381" s="431"/>
      <c r="AF381" s="440"/>
      <c r="AG381" s="441"/>
      <c r="AH381" s="441"/>
    </row>
    <row r="382" spans="1:34" ht="16.5" customHeight="1">
      <c r="A382" s="750"/>
      <c r="B382" s="751"/>
      <c r="C382" s="751"/>
      <c r="D382" s="258" t="s">
        <v>145</v>
      </c>
      <c r="E382" s="258"/>
      <c r="F382" s="258" t="s">
        <v>145</v>
      </c>
      <c r="G382" s="258"/>
      <c r="H382" s="258" t="s">
        <v>145</v>
      </c>
      <c r="I382" s="258"/>
      <c r="J382" s="258" t="s">
        <v>145</v>
      </c>
      <c r="K382" s="258"/>
      <c r="L382" s="751" t="s">
        <v>164</v>
      </c>
      <c r="M382" s="751"/>
      <c r="N382" s="444" t="s">
        <v>240</v>
      </c>
      <c r="O382" s="454"/>
      <c r="S382" s="262"/>
      <c r="T382" s="262"/>
      <c r="U382" s="180"/>
      <c r="V382" s="258" t="s">
        <v>298</v>
      </c>
      <c r="W382" s="258"/>
      <c r="X382" s="258" t="s">
        <v>253</v>
      </c>
      <c r="Y382" s="258"/>
      <c r="Z382" s="179" t="s">
        <v>164</v>
      </c>
      <c r="AA382" s="180"/>
      <c r="AB382" s="258" t="s">
        <v>240</v>
      </c>
      <c r="AC382" s="258"/>
      <c r="AD382" s="258" t="s">
        <v>164</v>
      </c>
      <c r="AE382" s="258"/>
      <c r="AF382" s="187" t="s">
        <v>309</v>
      </c>
      <c r="AG382" s="188"/>
      <c r="AH382" s="188"/>
    </row>
    <row r="383" spans="1:34" ht="13.5">
      <c r="A383" s="231" t="s">
        <v>204</v>
      </c>
      <c r="B383" s="255"/>
      <c r="C383" s="157"/>
      <c r="D383" s="164">
        <v>1355</v>
      </c>
      <c r="E383" s="166"/>
      <c r="F383" s="164">
        <v>4</v>
      </c>
      <c r="G383" s="166"/>
      <c r="H383" s="164">
        <v>1359</v>
      </c>
      <c r="I383" s="166"/>
      <c r="J383" s="156">
        <v>116</v>
      </c>
      <c r="K383" s="157"/>
      <c r="L383" s="156">
        <v>97.5</v>
      </c>
      <c r="M383" s="157"/>
      <c r="N383" s="164">
        <v>131531</v>
      </c>
      <c r="O383" s="165"/>
      <c r="S383" s="154" t="s">
        <v>891</v>
      </c>
      <c r="T383" s="255"/>
      <c r="U383" s="157"/>
      <c r="V383" s="156">
        <v>728</v>
      </c>
      <c r="W383" s="157"/>
      <c r="X383" s="164">
        <v>2422</v>
      </c>
      <c r="Y383" s="166"/>
      <c r="Z383" s="752">
        <v>47.3</v>
      </c>
      <c r="AA383" s="753"/>
      <c r="AB383" s="164">
        <v>145080</v>
      </c>
      <c r="AC383" s="166"/>
      <c r="AD383" s="369">
        <v>99</v>
      </c>
      <c r="AE383" s="379"/>
      <c r="AF383" s="164">
        <v>56407</v>
      </c>
      <c r="AG383" s="165"/>
      <c r="AH383" s="165"/>
    </row>
    <row r="384" spans="1:34" ht="13.5">
      <c r="A384" s="231" t="s">
        <v>202</v>
      </c>
      <c r="B384" s="255"/>
      <c r="C384" s="157"/>
      <c r="D384" s="164">
        <v>1257</v>
      </c>
      <c r="E384" s="166"/>
      <c r="F384" s="164">
        <v>3</v>
      </c>
      <c r="G384" s="166"/>
      <c r="H384" s="164">
        <v>1260</v>
      </c>
      <c r="I384" s="166"/>
      <c r="J384" s="156">
        <v>113</v>
      </c>
      <c r="K384" s="157"/>
      <c r="L384" s="156">
        <v>97.3</v>
      </c>
      <c r="M384" s="157"/>
      <c r="N384" s="164">
        <v>125933</v>
      </c>
      <c r="O384" s="255"/>
      <c r="S384" s="154" t="s">
        <v>238</v>
      </c>
      <c r="T384" s="255"/>
      <c r="U384" s="157"/>
      <c r="V384" s="156">
        <v>727</v>
      </c>
      <c r="W384" s="157"/>
      <c r="X384" s="164">
        <v>2389</v>
      </c>
      <c r="Y384" s="166"/>
      <c r="Z384" s="752">
        <v>48.1</v>
      </c>
      <c r="AA384" s="753"/>
      <c r="AB384" s="164">
        <v>136606</v>
      </c>
      <c r="AC384" s="166"/>
      <c r="AD384" s="156">
        <v>99.39</v>
      </c>
      <c r="AE384" s="157"/>
      <c r="AF384" s="164">
        <v>54252</v>
      </c>
      <c r="AG384" s="165"/>
      <c r="AH384" s="165"/>
    </row>
    <row r="385" spans="1:34" ht="13.5">
      <c r="A385" s="231" t="s">
        <v>203</v>
      </c>
      <c r="B385" s="255"/>
      <c r="C385" s="157"/>
      <c r="D385" s="164">
        <v>1192</v>
      </c>
      <c r="E385" s="166"/>
      <c r="F385" s="164">
        <v>1</v>
      </c>
      <c r="G385" s="166"/>
      <c r="H385" s="164">
        <v>1193</v>
      </c>
      <c r="I385" s="166"/>
      <c r="J385" s="156">
        <v>117</v>
      </c>
      <c r="K385" s="157"/>
      <c r="L385" s="156">
        <v>97.7</v>
      </c>
      <c r="M385" s="157"/>
      <c r="N385" s="164">
        <v>128641</v>
      </c>
      <c r="O385" s="255"/>
      <c r="S385" s="154" t="s">
        <v>220</v>
      </c>
      <c r="T385" s="255"/>
      <c r="U385" s="157"/>
      <c r="V385" s="156">
        <v>736</v>
      </c>
      <c r="W385" s="157"/>
      <c r="X385" s="164">
        <v>2363</v>
      </c>
      <c r="Y385" s="166"/>
      <c r="Z385" s="752">
        <v>48.3</v>
      </c>
      <c r="AA385" s="753"/>
      <c r="AB385" s="164">
        <v>133006</v>
      </c>
      <c r="AC385" s="166"/>
      <c r="AD385" s="156">
        <v>99.25</v>
      </c>
      <c r="AE385" s="157"/>
      <c r="AF385" s="164">
        <v>53870</v>
      </c>
      <c r="AG385" s="165"/>
      <c r="AH385" s="165"/>
    </row>
    <row r="386" spans="1:34" ht="15.75" customHeight="1">
      <c r="A386" s="231" t="s">
        <v>175</v>
      </c>
      <c r="B386" s="255"/>
      <c r="C386" s="157"/>
      <c r="D386" s="164">
        <v>1140</v>
      </c>
      <c r="E386" s="166"/>
      <c r="F386" s="164">
        <v>0</v>
      </c>
      <c r="G386" s="166"/>
      <c r="H386" s="164">
        <v>1140</v>
      </c>
      <c r="I386" s="166"/>
      <c r="J386" s="156">
        <v>122</v>
      </c>
      <c r="K386" s="157"/>
      <c r="L386" s="156">
        <v>98.5</v>
      </c>
      <c r="M386" s="157"/>
      <c r="N386" s="164">
        <v>128528</v>
      </c>
      <c r="O386" s="255"/>
      <c r="S386" s="154" t="s">
        <v>105</v>
      </c>
      <c r="T386" s="255"/>
      <c r="U386" s="157"/>
      <c r="V386" s="156">
        <v>720</v>
      </c>
      <c r="W386" s="157"/>
      <c r="X386" s="164">
        <v>2286</v>
      </c>
      <c r="Y386" s="166"/>
      <c r="Z386" s="752">
        <v>47</v>
      </c>
      <c r="AA386" s="753"/>
      <c r="AB386" s="164">
        <v>134883</v>
      </c>
      <c r="AC386" s="166"/>
      <c r="AD386" s="156">
        <v>98.74</v>
      </c>
      <c r="AE386" s="157"/>
      <c r="AF386" s="164">
        <v>56531</v>
      </c>
      <c r="AG386" s="165"/>
      <c r="AH386" s="165"/>
    </row>
    <row r="387" spans="1:34" ht="15.75" customHeight="1">
      <c r="A387" s="231" t="s">
        <v>238</v>
      </c>
      <c r="B387" s="255"/>
      <c r="C387" s="157"/>
      <c r="D387" s="164">
        <v>1098</v>
      </c>
      <c r="E387" s="166"/>
      <c r="F387" s="164">
        <v>3</v>
      </c>
      <c r="G387" s="166"/>
      <c r="H387" s="164">
        <v>1101</v>
      </c>
      <c r="I387" s="166"/>
      <c r="J387" s="156">
        <v>131</v>
      </c>
      <c r="K387" s="157"/>
      <c r="L387" s="458">
        <v>100</v>
      </c>
      <c r="M387" s="460"/>
      <c r="N387" s="164">
        <v>133920</v>
      </c>
      <c r="O387" s="255"/>
      <c r="S387" s="154" t="s">
        <v>221</v>
      </c>
      <c r="T387" s="255"/>
      <c r="U387" s="157"/>
      <c r="V387" s="156">
        <v>726</v>
      </c>
      <c r="W387" s="157"/>
      <c r="X387" s="164">
        <v>2255</v>
      </c>
      <c r="Y387" s="166"/>
      <c r="Z387" s="752">
        <v>46.9</v>
      </c>
      <c r="AA387" s="753"/>
      <c r="AB387" s="164">
        <v>139242</v>
      </c>
      <c r="AC387" s="166"/>
      <c r="AD387" s="156">
        <v>99.16</v>
      </c>
      <c r="AE387" s="157"/>
      <c r="AF387" s="164">
        <v>59429</v>
      </c>
      <c r="AG387" s="165"/>
      <c r="AH387" s="165"/>
    </row>
    <row r="388" spans="1:34" ht="13.5" customHeight="1">
      <c r="A388" s="231" t="s">
        <v>220</v>
      </c>
      <c r="B388" s="255"/>
      <c r="C388" s="157"/>
      <c r="D388" s="164">
        <v>1057</v>
      </c>
      <c r="E388" s="166"/>
      <c r="F388" s="164">
        <v>3</v>
      </c>
      <c r="G388" s="166"/>
      <c r="H388" s="164">
        <v>1060</v>
      </c>
      <c r="I388" s="166"/>
      <c r="J388" s="156">
        <v>127</v>
      </c>
      <c r="K388" s="157"/>
      <c r="L388" s="156">
        <v>100.4</v>
      </c>
      <c r="M388" s="157"/>
      <c r="N388" s="164">
        <v>136032</v>
      </c>
      <c r="O388" s="255"/>
      <c r="S388" s="154" t="s">
        <v>176</v>
      </c>
      <c r="T388" s="255"/>
      <c r="U388" s="157"/>
      <c r="V388" s="156">
        <v>715</v>
      </c>
      <c r="W388" s="157"/>
      <c r="X388" s="164">
        <v>2144</v>
      </c>
      <c r="Y388" s="166"/>
      <c r="Z388" s="752">
        <v>45.3</v>
      </c>
      <c r="AA388" s="753"/>
      <c r="AB388" s="164">
        <v>157083</v>
      </c>
      <c r="AC388" s="166"/>
      <c r="AD388" s="369">
        <v>99</v>
      </c>
      <c r="AE388" s="379"/>
      <c r="AF388" s="164">
        <v>69598</v>
      </c>
      <c r="AG388" s="165"/>
      <c r="AH388" s="165"/>
    </row>
    <row r="389" spans="1:34" ht="13.5">
      <c r="A389" s="231" t="s">
        <v>105</v>
      </c>
      <c r="B389" s="255"/>
      <c r="C389" s="157"/>
      <c r="D389" s="164">
        <v>1004</v>
      </c>
      <c r="E389" s="166"/>
      <c r="F389" s="164">
        <v>0</v>
      </c>
      <c r="G389" s="166"/>
      <c r="H389" s="164">
        <v>1004</v>
      </c>
      <c r="I389" s="166"/>
      <c r="J389" s="156">
        <v>116</v>
      </c>
      <c r="K389" s="157"/>
      <c r="L389" s="156">
        <v>98.8</v>
      </c>
      <c r="M389" s="157"/>
      <c r="N389" s="164">
        <v>135413</v>
      </c>
      <c r="O389" s="255"/>
      <c r="S389" s="154" t="s">
        <v>222</v>
      </c>
      <c r="T389" s="255"/>
      <c r="U389" s="157"/>
      <c r="V389" s="156">
        <v>705</v>
      </c>
      <c r="W389" s="157"/>
      <c r="X389" s="164">
        <v>2070</v>
      </c>
      <c r="Y389" s="166"/>
      <c r="Z389" s="752">
        <v>44.4</v>
      </c>
      <c r="AA389" s="753"/>
      <c r="AB389" s="164">
        <v>156734</v>
      </c>
      <c r="AC389" s="166"/>
      <c r="AD389" s="156">
        <v>97.84</v>
      </c>
      <c r="AE389" s="157"/>
      <c r="AF389" s="164">
        <v>71995</v>
      </c>
      <c r="AG389" s="165"/>
      <c r="AH389" s="165"/>
    </row>
    <row r="390" spans="1:34" ht="13.5">
      <c r="A390" s="231" t="s">
        <v>221</v>
      </c>
      <c r="B390" s="255"/>
      <c r="C390" s="157"/>
      <c r="D390" s="164">
        <v>952</v>
      </c>
      <c r="E390" s="166"/>
      <c r="F390" s="164">
        <v>1</v>
      </c>
      <c r="G390" s="166"/>
      <c r="H390" s="164">
        <v>953</v>
      </c>
      <c r="I390" s="166"/>
      <c r="J390" s="156">
        <v>107</v>
      </c>
      <c r="K390" s="157"/>
      <c r="L390" s="156">
        <v>100.4</v>
      </c>
      <c r="M390" s="157"/>
      <c r="N390" s="164">
        <v>135301</v>
      </c>
      <c r="O390" s="255"/>
      <c r="S390" s="154" t="s">
        <v>223</v>
      </c>
      <c r="T390" s="255"/>
      <c r="U390" s="157"/>
      <c r="V390" s="156">
        <v>722</v>
      </c>
      <c r="W390" s="157"/>
      <c r="X390" s="164">
        <v>2067</v>
      </c>
      <c r="Y390" s="166"/>
      <c r="Z390" s="752">
        <v>44.8</v>
      </c>
      <c r="AA390" s="753"/>
      <c r="AB390" s="164">
        <v>152322</v>
      </c>
      <c r="AC390" s="166"/>
      <c r="AD390" s="377">
        <v>98.34</v>
      </c>
      <c r="AE390" s="378"/>
      <c r="AF390" s="164">
        <v>70617</v>
      </c>
      <c r="AG390" s="165"/>
      <c r="AH390" s="165"/>
    </row>
    <row r="391" spans="1:34" ht="13.5">
      <c r="A391" s="231" t="s">
        <v>176</v>
      </c>
      <c r="B391" s="255"/>
      <c r="C391" s="157"/>
      <c r="D391" s="164">
        <v>870</v>
      </c>
      <c r="E391" s="166"/>
      <c r="F391" s="164">
        <v>1</v>
      </c>
      <c r="G391" s="166"/>
      <c r="H391" s="164">
        <v>871</v>
      </c>
      <c r="I391" s="166"/>
      <c r="J391" s="156">
        <v>114</v>
      </c>
      <c r="K391" s="157"/>
      <c r="L391" s="156">
        <v>98.5</v>
      </c>
      <c r="M391" s="157"/>
      <c r="N391" s="164">
        <v>129085</v>
      </c>
      <c r="O391" s="255"/>
      <c r="S391" s="154" t="s">
        <v>106</v>
      </c>
      <c r="T391" s="255"/>
      <c r="U391" s="157"/>
      <c r="V391" s="156">
        <v>749</v>
      </c>
      <c r="W391" s="157"/>
      <c r="X391" s="164">
        <v>2102</v>
      </c>
      <c r="Y391" s="166"/>
      <c r="Z391" s="752">
        <v>46.8</v>
      </c>
      <c r="AA391" s="753"/>
      <c r="AB391" s="164">
        <v>165278</v>
      </c>
      <c r="AC391" s="166"/>
      <c r="AD391" s="377">
        <v>97.2</v>
      </c>
      <c r="AE391" s="378"/>
      <c r="AF391" s="164">
        <v>71427</v>
      </c>
      <c r="AG391" s="165"/>
      <c r="AH391" s="165"/>
    </row>
    <row r="392" spans="1:34" ht="13.5">
      <c r="A392" s="231" t="s">
        <v>222</v>
      </c>
      <c r="B392" s="255"/>
      <c r="C392" s="157"/>
      <c r="D392" s="164">
        <v>870</v>
      </c>
      <c r="E392" s="166"/>
      <c r="F392" s="164">
        <v>1</v>
      </c>
      <c r="G392" s="166"/>
      <c r="H392" s="164">
        <v>871</v>
      </c>
      <c r="I392" s="166"/>
      <c r="J392" s="156">
        <v>132</v>
      </c>
      <c r="K392" s="157"/>
      <c r="L392" s="156">
        <v>97.9</v>
      </c>
      <c r="M392" s="157"/>
      <c r="N392" s="164">
        <v>123933</v>
      </c>
      <c r="O392" s="255"/>
      <c r="S392" s="154" t="s">
        <v>224</v>
      </c>
      <c r="T392" s="255"/>
      <c r="U392" s="157"/>
      <c r="V392" s="156">
        <v>765</v>
      </c>
      <c r="W392" s="157"/>
      <c r="X392" s="164">
        <v>2140</v>
      </c>
      <c r="Y392" s="166"/>
      <c r="Z392" s="752">
        <v>48.4</v>
      </c>
      <c r="AA392" s="753"/>
      <c r="AB392" s="164">
        <v>164794</v>
      </c>
      <c r="AC392" s="166"/>
      <c r="AD392" s="156">
        <v>95.46</v>
      </c>
      <c r="AE392" s="157"/>
      <c r="AF392" s="164">
        <v>70806</v>
      </c>
      <c r="AG392" s="165"/>
      <c r="AH392" s="165"/>
    </row>
    <row r="393" spans="1:34" ht="13.5">
      <c r="A393" s="231" t="s">
        <v>223</v>
      </c>
      <c r="B393" s="255"/>
      <c r="C393" s="157"/>
      <c r="D393" s="164">
        <v>874</v>
      </c>
      <c r="E393" s="166"/>
      <c r="F393" s="164">
        <v>1</v>
      </c>
      <c r="G393" s="166"/>
      <c r="H393" s="164">
        <v>875</v>
      </c>
      <c r="I393" s="166"/>
      <c r="J393" s="156">
        <v>148</v>
      </c>
      <c r="K393" s="157"/>
      <c r="L393" s="156">
        <v>97.5</v>
      </c>
      <c r="M393" s="157"/>
      <c r="N393" s="164">
        <v>122130</v>
      </c>
      <c r="O393" s="255"/>
      <c r="S393" s="154" t="s">
        <v>225</v>
      </c>
      <c r="T393" s="255"/>
      <c r="U393" s="157"/>
      <c r="V393" s="156">
        <v>780</v>
      </c>
      <c r="W393" s="157"/>
      <c r="X393" s="164">
        <v>2147</v>
      </c>
      <c r="Y393" s="166"/>
      <c r="Z393" s="752">
        <v>48.5</v>
      </c>
      <c r="AA393" s="753"/>
      <c r="AB393" s="164">
        <v>161004</v>
      </c>
      <c r="AC393" s="166"/>
      <c r="AD393" s="156">
        <v>94.33</v>
      </c>
      <c r="AE393" s="157"/>
      <c r="AF393" s="164">
        <v>68248</v>
      </c>
      <c r="AG393" s="165"/>
      <c r="AH393" s="165"/>
    </row>
    <row r="394" spans="1:34" ht="13.5">
      <c r="A394" s="231" t="s">
        <v>106</v>
      </c>
      <c r="B394" s="255"/>
      <c r="C394" s="157"/>
      <c r="D394" s="164">
        <v>881</v>
      </c>
      <c r="E394" s="166"/>
      <c r="F394" s="164">
        <v>0</v>
      </c>
      <c r="G394" s="166"/>
      <c r="H394" s="164">
        <v>881</v>
      </c>
      <c r="I394" s="166"/>
      <c r="J394" s="156">
        <v>136</v>
      </c>
      <c r="K394" s="157"/>
      <c r="L394" s="156">
        <v>95.8</v>
      </c>
      <c r="M394" s="157"/>
      <c r="N394" s="164">
        <v>116926</v>
      </c>
      <c r="O394" s="255"/>
      <c r="S394" s="154" t="s">
        <v>271</v>
      </c>
      <c r="T394" s="154"/>
      <c r="U394" s="157"/>
      <c r="V394" s="258">
        <v>783</v>
      </c>
      <c r="W394" s="258"/>
      <c r="X394" s="257">
        <v>2079</v>
      </c>
      <c r="Y394" s="257"/>
      <c r="Z394" s="752">
        <v>46.9</v>
      </c>
      <c r="AA394" s="753"/>
      <c r="AB394" s="257">
        <v>170754</v>
      </c>
      <c r="AC394" s="257"/>
      <c r="AD394" s="258">
        <v>95.37</v>
      </c>
      <c r="AE394" s="258"/>
      <c r="AF394" s="164">
        <v>71221</v>
      </c>
      <c r="AG394" s="165"/>
      <c r="AH394" s="165"/>
    </row>
    <row r="395" spans="1:34" ht="13.5">
      <c r="A395" s="231" t="s">
        <v>224</v>
      </c>
      <c r="B395" s="255"/>
      <c r="C395" s="157"/>
      <c r="D395" s="164">
        <v>899</v>
      </c>
      <c r="E395" s="166"/>
      <c r="F395" s="164">
        <v>0</v>
      </c>
      <c r="G395" s="166"/>
      <c r="H395" s="164">
        <v>899</v>
      </c>
      <c r="I395" s="166"/>
      <c r="J395" s="156">
        <v>136</v>
      </c>
      <c r="K395" s="157"/>
      <c r="L395" s="156">
        <v>91.8</v>
      </c>
      <c r="M395" s="157"/>
      <c r="N395" s="164">
        <v>116491</v>
      </c>
      <c r="O395" s="255"/>
      <c r="S395" s="154" t="s">
        <v>630</v>
      </c>
      <c r="T395" s="154"/>
      <c r="U395" s="157"/>
      <c r="V395" s="258">
        <v>770</v>
      </c>
      <c r="W395" s="258"/>
      <c r="X395" s="257">
        <v>2041</v>
      </c>
      <c r="Y395" s="257"/>
      <c r="Z395" s="752">
        <v>46.6</v>
      </c>
      <c r="AA395" s="753"/>
      <c r="AB395" s="257">
        <v>165166</v>
      </c>
      <c r="AC395" s="257"/>
      <c r="AD395" s="258">
        <v>94.55</v>
      </c>
      <c r="AE395" s="258"/>
      <c r="AF395" s="164">
        <v>80924</v>
      </c>
      <c r="AG395" s="165"/>
      <c r="AH395" s="165"/>
    </row>
    <row r="396" spans="1:34" ht="13.5">
      <c r="A396" s="231" t="s">
        <v>225</v>
      </c>
      <c r="B396" s="255"/>
      <c r="C396" s="157"/>
      <c r="D396" s="164">
        <v>912</v>
      </c>
      <c r="E396" s="166"/>
      <c r="F396" s="164">
        <v>0</v>
      </c>
      <c r="G396" s="166"/>
      <c r="H396" s="164">
        <v>912</v>
      </c>
      <c r="I396" s="166"/>
      <c r="J396" s="156">
        <v>126</v>
      </c>
      <c r="K396" s="157"/>
      <c r="L396" s="458">
        <v>91.8</v>
      </c>
      <c r="M396" s="460"/>
      <c r="N396" s="164">
        <v>106432</v>
      </c>
      <c r="O396" s="255"/>
      <c r="S396" s="154" t="s">
        <v>687</v>
      </c>
      <c r="T396" s="154"/>
      <c r="U396" s="157"/>
      <c r="V396" s="258">
        <v>742</v>
      </c>
      <c r="W396" s="258"/>
      <c r="X396" s="257">
        <v>1943</v>
      </c>
      <c r="Y396" s="257"/>
      <c r="Z396" s="752">
        <v>45.9</v>
      </c>
      <c r="AA396" s="753"/>
      <c r="AB396" s="257">
        <v>157374</v>
      </c>
      <c r="AC396" s="257"/>
      <c r="AD396" s="258">
        <v>95.01</v>
      </c>
      <c r="AE396" s="258"/>
      <c r="AF396" s="164">
        <v>80996</v>
      </c>
      <c r="AG396" s="165"/>
      <c r="AH396" s="165"/>
    </row>
    <row r="397" spans="1:34" ht="13.5">
      <c r="A397" s="232" t="s">
        <v>271</v>
      </c>
      <c r="B397" s="335"/>
      <c r="C397" s="335"/>
      <c r="D397" s="257">
        <v>906</v>
      </c>
      <c r="E397" s="257"/>
      <c r="F397" s="257">
        <v>1</v>
      </c>
      <c r="G397" s="257"/>
      <c r="H397" s="257">
        <v>907</v>
      </c>
      <c r="I397" s="257"/>
      <c r="J397" s="258">
        <v>124</v>
      </c>
      <c r="K397" s="258"/>
      <c r="L397" s="258">
        <v>77.1</v>
      </c>
      <c r="M397" s="258"/>
      <c r="N397" s="164">
        <v>102226</v>
      </c>
      <c r="O397" s="165"/>
      <c r="S397" s="154" t="s">
        <v>814</v>
      </c>
      <c r="T397" s="154"/>
      <c r="U397" s="157"/>
      <c r="V397" s="154">
        <v>735</v>
      </c>
      <c r="W397" s="157"/>
      <c r="X397" s="165">
        <v>1867</v>
      </c>
      <c r="Y397" s="166"/>
      <c r="Z397" s="752">
        <v>45.3</v>
      </c>
      <c r="AA397" s="753"/>
      <c r="AB397" s="165">
        <v>145714</v>
      </c>
      <c r="AC397" s="166"/>
      <c r="AD397" s="434">
        <v>96.1</v>
      </c>
      <c r="AE397" s="435"/>
      <c r="AF397" s="164">
        <v>78047</v>
      </c>
      <c r="AG397" s="165"/>
      <c r="AH397" s="165"/>
    </row>
    <row r="398" spans="1:34" ht="13.5">
      <c r="A398" s="232" t="s">
        <v>630</v>
      </c>
      <c r="B398" s="335"/>
      <c r="C398" s="335"/>
      <c r="D398" s="257">
        <v>894</v>
      </c>
      <c r="E398" s="257"/>
      <c r="F398" s="257">
        <v>0</v>
      </c>
      <c r="G398" s="257"/>
      <c r="H398" s="257">
        <v>894</v>
      </c>
      <c r="I398" s="257"/>
      <c r="J398" s="258">
        <v>157</v>
      </c>
      <c r="K398" s="258"/>
      <c r="L398" s="258">
        <v>77.1</v>
      </c>
      <c r="M398" s="258"/>
      <c r="N398" s="164">
        <v>99938</v>
      </c>
      <c r="O398" s="165"/>
      <c r="S398" s="154" t="s">
        <v>844</v>
      </c>
      <c r="T398" s="154"/>
      <c r="U398" s="157"/>
      <c r="V398" s="258">
        <v>733</v>
      </c>
      <c r="W398" s="258"/>
      <c r="X398" s="257">
        <v>1780</v>
      </c>
      <c r="Y398" s="257"/>
      <c r="Z398" s="752">
        <v>44</v>
      </c>
      <c r="AA398" s="753"/>
      <c r="AB398" s="257">
        <v>141907</v>
      </c>
      <c r="AC398" s="257"/>
      <c r="AD398" s="258">
        <v>95.89</v>
      </c>
      <c r="AE398" s="258"/>
      <c r="AF398" s="164">
        <v>79723</v>
      </c>
      <c r="AG398" s="165"/>
      <c r="AH398" s="165"/>
    </row>
    <row r="399" spans="1:34" ht="14.25" thickBot="1">
      <c r="A399" s="232" t="s">
        <v>687</v>
      </c>
      <c r="B399" s="335"/>
      <c r="C399" s="335"/>
      <c r="D399" s="257">
        <v>865</v>
      </c>
      <c r="E399" s="257"/>
      <c r="F399" s="257">
        <v>0</v>
      </c>
      <c r="G399" s="257"/>
      <c r="H399" s="257">
        <v>865</v>
      </c>
      <c r="I399" s="257"/>
      <c r="J399" s="258">
        <v>165</v>
      </c>
      <c r="K399" s="258"/>
      <c r="L399" s="258">
        <v>81.2</v>
      </c>
      <c r="M399" s="258"/>
      <c r="N399" s="254">
        <v>101183</v>
      </c>
      <c r="O399" s="245"/>
      <c r="S399" s="236" t="s">
        <v>867</v>
      </c>
      <c r="T399" s="236"/>
      <c r="U399" s="237"/>
      <c r="V399" s="237">
        <v>631</v>
      </c>
      <c r="W399" s="322"/>
      <c r="X399" s="375">
        <v>1357</v>
      </c>
      <c r="Y399" s="375"/>
      <c r="Z399" s="852">
        <v>34.3</v>
      </c>
      <c r="AA399" s="853"/>
      <c r="AB399" s="375">
        <v>121263</v>
      </c>
      <c r="AC399" s="375"/>
      <c r="AD399" s="322">
        <v>93.45</v>
      </c>
      <c r="AE399" s="322"/>
      <c r="AF399" s="316">
        <v>89361</v>
      </c>
      <c r="AG399" s="318"/>
      <c r="AH399" s="318"/>
    </row>
    <row r="400" spans="1:15" ht="13.5">
      <c r="A400" s="232" t="s">
        <v>814</v>
      </c>
      <c r="B400" s="335"/>
      <c r="C400" s="335"/>
      <c r="D400" s="245">
        <v>816</v>
      </c>
      <c r="E400" s="252"/>
      <c r="F400" s="245">
        <v>0</v>
      </c>
      <c r="G400" s="252"/>
      <c r="H400" s="245">
        <v>816</v>
      </c>
      <c r="I400" s="252"/>
      <c r="J400" s="231">
        <v>154</v>
      </c>
      <c r="K400" s="232"/>
      <c r="L400" s="231">
        <v>80.6</v>
      </c>
      <c r="M400" s="232"/>
      <c r="N400" s="165">
        <v>95706</v>
      </c>
      <c r="O400" s="165"/>
    </row>
    <row r="401" spans="1:27" ht="13.5">
      <c r="A401" s="232" t="s">
        <v>844</v>
      </c>
      <c r="B401" s="335"/>
      <c r="C401" s="335"/>
      <c r="D401" s="257">
        <v>784</v>
      </c>
      <c r="E401" s="257"/>
      <c r="F401" s="257">
        <v>1</v>
      </c>
      <c r="G401" s="257"/>
      <c r="H401" s="257">
        <v>785</v>
      </c>
      <c r="I401" s="257"/>
      <c r="J401" s="258">
        <v>163</v>
      </c>
      <c r="K401" s="258"/>
      <c r="L401" s="258">
        <v>80.5</v>
      </c>
      <c r="M401" s="258"/>
      <c r="N401" s="164">
        <v>90780</v>
      </c>
      <c r="O401" s="165"/>
      <c r="S401" s="255" t="s">
        <v>289</v>
      </c>
      <c r="T401" s="255"/>
      <c r="U401" s="105" t="s">
        <v>291</v>
      </c>
      <c r="V401" s="105"/>
      <c r="W401" s="105"/>
      <c r="X401" s="105"/>
      <c r="Y401" s="105"/>
      <c r="Z401" s="105"/>
      <c r="AA401" s="105"/>
    </row>
    <row r="402" spans="1:34" ht="14.25" thickBot="1">
      <c r="A402" s="321" t="s">
        <v>867</v>
      </c>
      <c r="B402" s="373"/>
      <c r="C402" s="373"/>
      <c r="D402" s="375">
        <v>768</v>
      </c>
      <c r="E402" s="375"/>
      <c r="F402" s="375">
        <v>1</v>
      </c>
      <c r="G402" s="375"/>
      <c r="H402" s="375">
        <v>796</v>
      </c>
      <c r="I402" s="375"/>
      <c r="J402" s="322">
        <v>162</v>
      </c>
      <c r="K402" s="322"/>
      <c r="L402" s="322">
        <v>78.6</v>
      </c>
      <c r="M402" s="322"/>
      <c r="N402" s="331">
        <v>84802</v>
      </c>
      <c r="O402" s="332"/>
      <c r="S402" s="255"/>
      <c r="T402" s="255"/>
      <c r="U402" s="47" t="s">
        <v>290</v>
      </c>
      <c r="V402" s="47"/>
      <c r="W402" s="47"/>
      <c r="X402" s="47"/>
      <c r="Y402" s="47"/>
      <c r="Z402" s="47"/>
      <c r="AA402" s="47"/>
      <c r="AC402" s="170" t="s">
        <v>292</v>
      </c>
      <c r="AD402" s="170"/>
      <c r="AE402" s="170"/>
      <c r="AF402" s="170"/>
      <c r="AG402" s="170"/>
      <c r="AH402" s="170"/>
    </row>
    <row r="403" spans="8:15" ht="13.5">
      <c r="H403" s="371" t="s">
        <v>642</v>
      </c>
      <c r="I403" s="371"/>
      <c r="J403" s="371"/>
      <c r="K403" s="371"/>
      <c r="L403" s="371"/>
      <c r="M403" s="371"/>
      <c r="N403" s="371"/>
      <c r="O403" s="371"/>
    </row>
    <row r="404" spans="8:15" ht="13.5">
      <c r="H404" s="24"/>
      <c r="I404" s="24"/>
      <c r="J404" s="24"/>
      <c r="K404" s="24"/>
      <c r="L404" s="24"/>
      <c r="M404" s="24"/>
      <c r="N404" s="24"/>
      <c r="O404" s="24"/>
    </row>
    <row r="405" spans="1:37" ht="18" thickBot="1">
      <c r="A405" s="246" t="s">
        <v>293</v>
      </c>
      <c r="B405" s="246"/>
      <c r="C405" s="246"/>
      <c r="D405" s="246"/>
      <c r="E405" s="246"/>
      <c r="F405" s="246"/>
      <c r="M405" s="93" t="s">
        <v>263</v>
      </c>
      <c r="N405" s="93"/>
      <c r="O405" s="93"/>
      <c r="P405" s="93"/>
      <c r="Q405" s="93"/>
      <c r="R405" s="93"/>
      <c r="S405" s="93"/>
      <c r="AF405" s="24"/>
      <c r="AG405" s="24"/>
      <c r="AH405" s="24"/>
      <c r="AI405" s="376" t="s">
        <v>272</v>
      </c>
      <c r="AJ405" s="376"/>
      <c r="AK405" s="376"/>
    </row>
    <row r="406" spans="1:37" ht="13.5">
      <c r="A406" s="417" t="s">
        <v>297</v>
      </c>
      <c r="B406" s="758"/>
      <c r="C406" s="758"/>
      <c r="D406" s="190" t="s">
        <v>294</v>
      </c>
      <c r="E406" s="190"/>
      <c r="F406" s="190"/>
      <c r="G406" s="190"/>
      <c r="H406" s="190" t="s">
        <v>296</v>
      </c>
      <c r="I406" s="191"/>
      <c r="M406" s="152" t="s">
        <v>270</v>
      </c>
      <c r="N406" s="152"/>
      <c r="O406" s="192"/>
      <c r="P406" s="151" t="s">
        <v>82</v>
      </c>
      <c r="Q406" s="151"/>
      <c r="R406" s="61" t="s">
        <v>269</v>
      </c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</row>
    <row r="407" spans="1:37" ht="13.5">
      <c r="A407" s="419"/>
      <c r="B407" s="759"/>
      <c r="C407" s="759"/>
      <c r="D407" s="150" t="s">
        <v>0</v>
      </c>
      <c r="E407" s="150"/>
      <c r="F407" s="150" t="s">
        <v>295</v>
      </c>
      <c r="G407" s="150"/>
      <c r="H407" s="242"/>
      <c r="I407" s="203"/>
      <c r="M407" s="155"/>
      <c r="N407" s="155"/>
      <c r="O407" s="279"/>
      <c r="P407" s="150"/>
      <c r="Q407" s="150"/>
      <c r="R407" s="7" t="s">
        <v>112</v>
      </c>
      <c r="S407" s="67"/>
      <c r="T407" s="67"/>
      <c r="U407" s="67"/>
      <c r="V407" s="67"/>
      <c r="W407" s="67"/>
      <c r="X407" s="67"/>
      <c r="Y407" s="67"/>
      <c r="Z407" s="67"/>
      <c r="AA407" s="68"/>
      <c r="AB407" s="228" t="s">
        <v>113</v>
      </c>
      <c r="AC407" s="296"/>
      <c r="AD407" s="296"/>
      <c r="AE407" s="296"/>
      <c r="AF407" s="296"/>
      <c r="AG407" s="296"/>
      <c r="AH407" s="296"/>
      <c r="AI407" s="296"/>
      <c r="AJ407" s="296"/>
      <c r="AK407" s="296"/>
    </row>
    <row r="408" spans="1:37" ht="13.5">
      <c r="A408" s="157"/>
      <c r="B408" s="258"/>
      <c r="C408" s="258"/>
      <c r="D408" s="258" t="s">
        <v>298</v>
      </c>
      <c r="E408" s="258"/>
      <c r="F408" s="258" t="s">
        <v>145</v>
      </c>
      <c r="G408" s="258"/>
      <c r="H408" s="258" t="s">
        <v>685</v>
      </c>
      <c r="I408" s="156"/>
      <c r="M408" s="153"/>
      <c r="N408" s="153"/>
      <c r="O408" s="202"/>
      <c r="P408" s="150"/>
      <c r="Q408" s="150"/>
      <c r="R408" s="228" t="s">
        <v>264</v>
      </c>
      <c r="S408" s="229"/>
      <c r="T408" s="150" t="s">
        <v>265</v>
      </c>
      <c r="U408" s="150"/>
      <c r="V408" s="150" t="s">
        <v>266</v>
      </c>
      <c r="W408" s="150"/>
      <c r="X408" s="312" t="s">
        <v>267</v>
      </c>
      <c r="Y408" s="312"/>
      <c r="Z408" s="233" t="s">
        <v>268</v>
      </c>
      <c r="AA408" s="263"/>
      <c r="AB408" s="312" t="s">
        <v>264</v>
      </c>
      <c r="AC408" s="312"/>
      <c r="AD408" s="312" t="s">
        <v>265</v>
      </c>
      <c r="AE408" s="312"/>
      <c r="AF408" s="233" t="s">
        <v>266</v>
      </c>
      <c r="AG408" s="263"/>
      <c r="AH408" s="233" t="s">
        <v>267</v>
      </c>
      <c r="AI408" s="263"/>
      <c r="AJ408" s="233" t="s">
        <v>268</v>
      </c>
      <c r="AK408" s="234"/>
    </row>
    <row r="409" spans="1:37" ht="13.5">
      <c r="A409" s="154" t="s">
        <v>892</v>
      </c>
      <c r="B409" s="154"/>
      <c r="C409" s="157"/>
      <c r="D409" s="3"/>
      <c r="E409" s="2">
        <v>11</v>
      </c>
      <c r="F409" s="3"/>
      <c r="G409" s="2">
        <v>17</v>
      </c>
      <c r="H409" s="156">
        <v>3.54</v>
      </c>
      <c r="I409" s="154"/>
      <c r="M409" s="262" t="s">
        <v>821</v>
      </c>
      <c r="N409" s="262"/>
      <c r="O409" s="180"/>
      <c r="P409" s="97"/>
      <c r="Q409" s="24">
        <v>285</v>
      </c>
      <c r="R409" s="3"/>
      <c r="S409" s="2">
        <v>4</v>
      </c>
      <c r="T409" s="3"/>
      <c r="U409" s="2">
        <v>13</v>
      </c>
      <c r="V409" s="3"/>
      <c r="W409" s="2">
        <v>46</v>
      </c>
      <c r="X409" s="3"/>
      <c r="Y409" s="2">
        <v>71</v>
      </c>
      <c r="Z409" s="3"/>
      <c r="AA409" s="2">
        <v>146</v>
      </c>
      <c r="AB409" s="3"/>
      <c r="AC409" s="2" t="s">
        <v>694</v>
      </c>
      <c r="AD409" s="3"/>
      <c r="AE409" s="2" t="s">
        <v>694</v>
      </c>
      <c r="AF409" s="3"/>
      <c r="AG409" s="2" t="s">
        <v>694</v>
      </c>
      <c r="AH409" s="3"/>
      <c r="AI409" s="2">
        <v>1</v>
      </c>
      <c r="AJ409" s="3"/>
      <c r="AK409" s="2">
        <v>4</v>
      </c>
    </row>
    <row r="410" spans="1:37" ht="13.5">
      <c r="A410" s="154" t="s">
        <v>67</v>
      </c>
      <c r="B410" s="154"/>
      <c r="C410" s="157"/>
      <c r="D410" s="3"/>
      <c r="E410" s="2">
        <v>10</v>
      </c>
      <c r="F410" s="3"/>
      <c r="G410" s="2">
        <v>17</v>
      </c>
      <c r="H410" s="156">
        <v>3.56</v>
      </c>
      <c r="I410" s="154"/>
      <c r="M410" s="231" t="s">
        <v>63</v>
      </c>
      <c r="N410" s="231"/>
      <c r="O410" s="232"/>
      <c r="P410" s="98"/>
      <c r="Q410" s="22">
        <v>269</v>
      </c>
      <c r="R410" s="3"/>
      <c r="S410" s="2">
        <v>5</v>
      </c>
      <c r="T410" s="3"/>
      <c r="U410" s="2">
        <v>9</v>
      </c>
      <c r="V410" s="3"/>
      <c r="W410" s="2">
        <v>46</v>
      </c>
      <c r="X410" s="3"/>
      <c r="Y410" s="2">
        <v>62</v>
      </c>
      <c r="Z410" s="3"/>
      <c r="AA410" s="2">
        <v>142</v>
      </c>
      <c r="AB410" s="3"/>
      <c r="AC410" s="2" t="s">
        <v>694</v>
      </c>
      <c r="AD410" s="3"/>
      <c r="AE410" s="2" t="s">
        <v>694</v>
      </c>
      <c r="AF410" s="3"/>
      <c r="AG410" s="2" t="s">
        <v>694</v>
      </c>
      <c r="AH410" s="3"/>
      <c r="AI410" s="2">
        <v>1</v>
      </c>
      <c r="AJ410" s="3"/>
      <c r="AK410" s="2">
        <v>4</v>
      </c>
    </row>
    <row r="411" spans="1:37" ht="13.5">
      <c r="A411" s="154" t="s">
        <v>669</v>
      </c>
      <c r="B411" s="154"/>
      <c r="C411" s="157"/>
      <c r="D411" s="3"/>
      <c r="E411" s="2">
        <v>10</v>
      </c>
      <c r="F411" s="3"/>
      <c r="G411" s="2">
        <v>16</v>
      </c>
      <c r="H411" s="156">
        <v>3.4</v>
      </c>
      <c r="I411" s="154"/>
      <c r="M411" s="231" t="s">
        <v>60</v>
      </c>
      <c r="N411" s="231"/>
      <c r="O411" s="232"/>
      <c r="P411" s="98"/>
      <c r="Q411" s="22">
        <v>145</v>
      </c>
      <c r="R411" s="3"/>
      <c r="S411" s="2" t="s">
        <v>694</v>
      </c>
      <c r="T411" s="3"/>
      <c r="U411" s="2">
        <v>2</v>
      </c>
      <c r="V411" s="3"/>
      <c r="W411" s="2">
        <v>15</v>
      </c>
      <c r="X411" s="3"/>
      <c r="Y411" s="2">
        <v>53</v>
      </c>
      <c r="Z411" s="3"/>
      <c r="AA411" s="2">
        <v>74</v>
      </c>
      <c r="AB411" s="3"/>
      <c r="AC411" s="2" t="s">
        <v>694</v>
      </c>
      <c r="AD411" s="3"/>
      <c r="AE411" s="2" t="s">
        <v>694</v>
      </c>
      <c r="AF411" s="3"/>
      <c r="AG411" s="2" t="s">
        <v>694</v>
      </c>
      <c r="AH411" s="3"/>
      <c r="AI411" s="2" t="s">
        <v>694</v>
      </c>
      <c r="AJ411" s="3"/>
      <c r="AK411" s="2">
        <v>1</v>
      </c>
    </row>
    <row r="412" spans="1:37" ht="13.5">
      <c r="A412" s="154" t="s">
        <v>670</v>
      </c>
      <c r="B412" s="154"/>
      <c r="C412" s="157"/>
      <c r="D412" s="3"/>
      <c r="E412" s="2">
        <v>7</v>
      </c>
      <c r="F412" s="3"/>
      <c r="G412" s="2">
        <v>11</v>
      </c>
      <c r="H412" s="369">
        <v>2.34</v>
      </c>
      <c r="I412" s="370"/>
      <c r="M412" s="231" t="s">
        <v>66</v>
      </c>
      <c r="N412" s="231"/>
      <c r="O412" s="232"/>
      <c r="P412" s="98"/>
      <c r="Q412" s="22">
        <v>122</v>
      </c>
      <c r="R412" s="3"/>
      <c r="S412" s="2" t="s">
        <v>694</v>
      </c>
      <c r="T412" s="3"/>
      <c r="U412" s="2">
        <v>4</v>
      </c>
      <c r="V412" s="3"/>
      <c r="W412" s="2">
        <v>7</v>
      </c>
      <c r="X412" s="3"/>
      <c r="Y412" s="2">
        <v>47</v>
      </c>
      <c r="Z412" s="3"/>
      <c r="AA412" s="2">
        <v>64</v>
      </c>
      <c r="AB412" s="3"/>
      <c r="AC412" s="2" t="s">
        <v>694</v>
      </c>
      <c r="AD412" s="3"/>
      <c r="AE412" s="2" t="s">
        <v>694</v>
      </c>
      <c r="AF412" s="3"/>
      <c r="AG412" s="2" t="s">
        <v>694</v>
      </c>
      <c r="AH412" s="3"/>
      <c r="AI412" s="2" t="s">
        <v>694</v>
      </c>
      <c r="AJ412" s="3"/>
      <c r="AK412" s="2" t="s">
        <v>694</v>
      </c>
    </row>
    <row r="413" spans="1:37" ht="13.5">
      <c r="A413" s="154" t="s">
        <v>671</v>
      </c>
      <c r="B413" s="154"/>
      <c r="C413" s="157"/>
      <c r="D413" s="3"/>
      <c r="E413" s="2">
        <v>7</v>
      </c>
      <c r="F413" s="3"/>
      <c r="G413" s="2">
        <v>11</v>
      </c>
      <c r="H413" s="156">
        <v>2.43</v>
      </c>
      <c r="I413" s="154"/>
      <c r="M413" s="231" t="s">
        <v>67</v>
      </c>
      <c r="N413" s="231"/>
      <c r="O413" s="232"/>
      <c r="P413" s="98"/>
      <c r="Q413" s="22">
        <v>109</v>
      </c>
      <c r="R413" s="3"/>
      <c r="S413" s="2" t="s">
        <v>694</v>
      </c>
      <c r="T413" s="3"/>
      <c r="U413" s="2">
        <v>1</v>
      </c>
      <c r="V413" s="3"/>
      <c r="W413" s="2">
        <v>7</v>
      </c>
      <c r="X413" s="3"/>
      <c r="Y413" s="2">
        <v>41</v>
      </c>
      <c r="Z413" s="3"/>
      <c r="AA413" s="2">
        <v>60</v>
      </c>
      <c r="AB413" s="3"/>
      <c r="AC413" s="2" t="s">
        <v>694</v>
      </c>
      <c r="AD413" s="3"/>
      <c r="AE413" s="2" t="s">
        <v>694</v>
      </c>
      <c r="AF413" s="3"/>
      <c r="AG413" s="2" t="s">
        <v>694</v>
      </c>
      <c r="AH413" s="3"/>
      <c r="AI413" s="2" t="s">
        <v>694</v>
      </c>
      <c r="AJ413" s="3"/>
      <c r="AK413" s="2" t="s">
        <v>694</v>
      </c>
    </row>
    <row r="414" spans="1:37" ht="13.5">
      <c r="A414" s="154" t="s">
        <v>672</v>
      </c>
      <c r="B414" s="154"/>
      <c r="C414" s="157"/>
      <c r="D414" s="3"/>
      <c r="E414" s="2">
        <v>7</v>
      </c>
      <c r="F414" s="3"/>
      <c r="G414" s="2">
        <v>11</v>
      </c>
      <c r="H414" s="156">
        <v>2.47</v>
      </c>
      <c r="I414" s="154"/>
      <c r="M414" s="231" t="s">
        <v>669</v>
      </c>
      <c r="N414" s="231"/>
      <c r="O414" s="232"/>
      <c r="P414" s="98"/>
      <c r="Q414" s="22">
        <v>99</v>
      </c>
      <c r="R414" s="3"/>
      <c r="S414" s="2" t="s">
        <v>694</v>
      </c>
      <c r="T414" s="3"/>
      <c r="U414" s="2">
        <v>2</v>
      </c>
      <c r="V414" s="3"/>
      <c r="W414" s="2">
        <v>5</v>
      </c>
      <c r="X414" s="3"/>
      <c r="Y414" s="2">
        <v>39</v>
      </c>
      <c r="Z414" s="3"/>
      <c r="AA414" s="2">
        <v>53</v>
      </c>
      <c r="AB414" s="3"/>
      <c r="AC414" s="2" t="s">
        <v>694</v>
      </c>
      <c r="AD414" s="3"/>
      <c r="AE414" s="2" t="s">
        <v>694</v>
      </c>
      <c r="AF414" s="3"/>
      <c r="AG414" s="2" t="s">
        <v>694</v>
      </c>
      <c r="AH414" s="3"/>
      <c r="AI414" s="2" t="s">
        <v>694</v>
      </c>
      <c r="AJ414" s="3"/>
      <c r="AK414" s="2" t="s">
        <v>694</v>
      </c>
    </row>
    <row r="415" spans="1:37" ht="13.5">
      <c r="A415" s="154" t="s">
        <v>673</v>
      </c>
      <c r="B415" s="154"/>
      <c r="C415" s="157"/>
      <c r="D415" s="3"/>
      <c r="E415" s="2">
        <v>8</v>
      </c>
      <c r="F415" s="3"/>
      <c r="G415" s="2">
        <v>11</v>
      </c>
      <c r="H415" s="156">
        <v>2.51</v>
      </c>
      <c r="I415" s="154"/>
      <c r="M415" s="231" t="s">
        <v>670</v>
      </c>
      <c r="N415" s="231"/>
      <c r="O415" s="232"/>
      <c r="P415" s="98"/>
      <c r="Q415" s="22">
        <v>69</v>
      </c>
      <c r="R415" s="3"/>
      <c r="S415" s="2" t="s">
        <v>694</v>
      </c>
      <c r="T415" s="3"/>
      <c r="U415" s="2">
        <v>1</v>
      </c>
      <c r="V415" s="3"/>
      <c r="W415" s="2">
        <v>4</v>
      </c>
      <c r="X415" s="3"/>
      <c r="Y415" s="2">
        <v>30</v>
      </c>
      <c r="Z415" s="3"/>
      <c r="AA415" s="2">
        <v>34</v>
      </c>
      <c r="AB415" s="3"/>
      <c r="AC415" s="2" t="s">
        <v>694</v>
      </c>
      <c r="AD415" s="3"/>
      <c r="AE415" s="2" t="s">
        <v>694</v>
      </c>
      <c r="AF415" s="3"/>
      <c r="AG415" s="2" t="s">
        <v>694</v>
      </c>
      <c r="AH415" s="3"/>
      <c r="AI415" s="2" t="s">
        <v>694</v>
      </c>
      <c r="AJ415" s="3"/>
      <c r="AK415" s="2" t="s">
        <v>694</v>
      </c>
    </row>
    <row r="416" spans="1:37" ht="13.5">
      <c r="A416" s="154" t="s">
        <v>674</v>
      </c>
      <c r="B416" s="154"/>
      <c r="C416" s="157"/>
      <c r="D416" s="3"/>
      <c r="E416" s="2">
        <v>7</v>
      </c>
      <c r="F416" s="3"/>
      <c r="G416" s="2">
        <v>10</v>
      </c>
      <c r="H416" s="156">
        <v>2.28</v>
      </c>
      <c r="I416" s="154"/>
      <c r="M416" s="231" t="s">
        <v>671</v>
      </c>
      <c r="N416" s="231"/>
      <c r="O416" s="232"/>
      <c r="P416" s="98"/>
      <c r="Q416" s="22">
        <v>65</v>
      </c>
      <c r="R416" s="3"/>
      <c r="S416" s="2" t="s">
        <v>694</v>
      </c>
      <c r="T416" s="3"/>
      <c r="U416" s="2">
        <v>1</v>
      </c>
      <c r="V416" s="3"/>
      <c r="W416" s="2">
        <v>5</v>
      </c>
      <c r="X416" s="3"/>
      <c r="Y416" s="2">
        <v>28</v>
      </c>
      <c r="Z416" s="3"/>
      <c r="AA416" s="2">
        <v>31</v>
      </c>
      <c r="AB416" s="3"/>
      <c r="AC416" s="2" t="s">
        <v>694</v>
      </c>
      <c r="AD416" s="3"/>
      <c r="AE416" s="2" t="s">
        <v>694</v>
      </c>
      <c r="AF416" s="3"/>
      <c r="AG416" s="2" t="s">
        <v>694</v>
      </c>
      <c r="AH416" s="3"/>
      <c r="AI416" s="2" t="s">
        <v>694</v>
      </c>
      <c r="AJ416" s="3"/>
      <c r="AK416" s="2" t="s">
        <v>694</v>
      </c>
    </row>
    <row r="417" spans="1:37" ht="13.5">
      <c r="A417" s="154" t="s">
        <v>675</v>
      </c>
      <c r="B417" s="154"/>
      <c r="C417" s="157"/>
      <c r="D417" s="3"/>
      <c r="E417" s="2">
        <v>7</v>
      </c>
      <c r="F417" s="3"/>
      <c r="G417" s="4">
        <v>9</v>
      </c>
      <c r="H417" s="156">
        <v>2.05</v>
      </c>
      <c r="I417" s="154"/>
      <c r="M417" s="231" t="s">
        <v>672</v>
      </c>
      <c r="N417" s="231"/>
      <c r="O417" s="232"/>
      <c r="P417" s="98"/>
      <c r="Q417" s="22">
        <v>64</v>
      </c>
      <c r="R417" s="3"/>
      <c r="S417" s="2" t="s">
        <v>694</v>
      </c>
      <c r="T417" s="3"/>
      <c r="U417" s="2">
        <v>1</v>
      </c>
      <c r="V417" s="3"/>
      <c r="W417" s="2">
        <v>4</v>
      </c>
      <c r="X417" s="3"/>
      <c r="Y417" s="2">
        <v>25</v>
      </c>
      <c r="Z417" s="3"/>
      <c r="AA417" s="2">
        <v>34</v>
      </c>
      <c r="AB417" s="3"/>
      <c r="AC417" s="2" t="s">
        <v>694</v>
      </c>
      <c r="AD417" s="3"/>
      <c r="AE417" s="2" t="s">
        <v>694</v>
      </c>
      <c r="AF417" s="3"/>
      <c r="AG417" s="2" t="s">
        <v>694</v>
      </c>
      <c r="AH417" s="3"/>
      <c r="AI417" s="2" t="s">
        <v>694</v>
      </c>
      <c r="AJ417" s="3"/>
      <c r="AK417" s="2" t="s">
        <v>694</v>
      </c>
    </row>
    <row r="418" spans="1:37" ht="13.5">
      <c r="A418" s="154" t="s">
        <v>810</v>
      </c>
      <c r="B418" s="154"/>
      <c r="C418" s="157"/>
      <c r="D418" s="156">
        <v>7</v>
      </c>
      <c r="E418" s="157"/>
      <c r="F418" s="156">
        <v>9</v>
      </c>
      <c r="G418" s="157"/>
      <c r="H418" s="156">
        <v>2.13</v>
      </c>
      <c r="I418" s="154"/>
      <c r="M418" s="231" t="s">
        <v>673</v>
      </c>
      <c r="N418" s="231"/>
      <c r="O418" s="232"/>
      <c r="P418" s="98"/>
      <c r="Q418" s="22">
        <v>58</v>
      </c>
      <c r="R418" s="3"/>
      <c r="S418" s="2" t="s">
        <v>694</v>
      </c>
      <c r="T418" s="3"/>
      <c r="U418" s="2">
        <v>2</v>
      </c>
      <c r="V418" s="3"/>
      <c r="W418" s="2">
        <v>2</v>
      </c>
      <c r="X418" s="3"/>
      <c r="Y418" s="2">
        <v>23</v>
      </c>
      <c r="Z418" s="3"/>
      <c r="AA418" s="2">
        <v>31</v>
      </c>
      <c r="AB418" s="3"/>
      <c r="AC418" s="2" t="s">
        <v>694</v>
      </c>
      <c r="AD418" s="3"/>
      <c r="AE418" s="2" t="s">
        <v>694</v>
      </c>
      <c r="AF418" s="3"/>
      <c r="AG418" s="2" t="s">
        <v>694</v>
      </c>
      <c r="AH418" s="3"/>
      <c r="AI418" s="2" t="s">
        <v>694</v>
      </c>
      <c r="AJ418" s="3"/>
      <c r="AK418" s="2" t="s">
        <v>694</v>
      </c>
    </row>
    <row r="419" spans="1:37" ht="13.5">
      <c r="A419" s="154" t="s">
        <v>814</v>
      </c>
      <c r="B419" s="154"/>
      <c r="C419" s="157"/>
      <c r="D419" s="156">
        <v>5</v>
      </c>
      <c r="E419" s="157"/>
      <c r="F419" s="156">
        <v>6</v>
      </c>
      <c r="G419" s="157"/>
      <c r="H419" s="230">
        <v>1.46</v>
      </c>
      <c r="I419" s="231"/>
      <c r="M419" s="231" t="s">
        <v>674</v>
      </c>
      <c r="N419" s="231"/>
      <c r="O419" s="232"/>
      <c r="P419" s="98"/>
      <c r="Q419" s="22">
        <v>53</v>
      </c>
      <c r="R419" s="3"/>
      <c r="S419" s="2" t="s">
        <v>694</v>
      </c>
      <c r="T419" s="3"/>
      <c r="U419" s="2">
        <v>1</v>
      </c>
      <c r="V419" s="3"/>
      <c r="W419" s="2">
        <v>7</v>
      </c>
      <c r="X419" s="3"/>
      <c r="Y419" s="2">
        <v>27</v>
      </c>
      <c r="Z419" s="3"/>
      <c r="AA419" s="2">
        <v>18</v>
      </c>
      <c r="AB419" s="3"/>
      <c r="AC419" s="2" t="s">
        <v>694</v>
      </c>
      <c r="AD419" s="3"/>
      <c r="AE419" s="2" t="s">
        <v>694</v>
      </c>
      <c r="AF419" s="3"/>
      <c r="AG419" s="2" t="s">
        <v>694</v>
      </c>
      <c r="AH419" s="3"/>
      <c r="AI419" s="2" t="s">
        <v>694</v>
      </c>
      <c r="AJ419" s="3"/>
      <c r="AK419" s="2" t="s">
        <v>694</v>
      </c>
    </row>
    <row r="420" spans="1:37" ht="13.5">
      <c r="A420" s="24"/>
      <c r="B420" s="24"/>
      <c r="C420" s="4" t="s">
        <v>844</v>
      </c>
      <c r="D420" s="178">
        <v>7</v>
      </c>
      <c r="E420" s="177"/>
      <c r="F420" s="178">
        <v>9</v>
      </c>
      <c r="G420" s="177"/>
      <c r="H420" s="154">
        <v>2.22</v>
      </c>
      <c r="I420" s="154"/>
      <c r="M420" s="231" t="s">
        <v>675</v>
      </c>
      <c r="N420" s="231"/>
      <c r="O420" s="232"/>
      <c r="P420" s="98"/>
      <c r="Q420" s="22">
        <v>48</v>
      </c>
      <c r="R420" s="3"/>
      <c r="S420" s="2" t="s">
        <v>72</v>
      </c>
      <c r="T420" s="3"/>
      <c r="U420" s="2" t="s">
        <v>72</v>
      </c>
      <c r="V420" s="3"/>
      <c r="W420" s="2">
        <v>1</v>
      </c>
      <c r="X420" s="3"/>
      <c r="Y420" s="2">
        <v>23</v>
      </c>
      <c r="Z420" s="3"/>
      <c r="AA420" s="2">
        <v>24</v>
      </c>
      <c r="AB420" s="3"/>
      <c r="AC420" s="2" t="s">
        <v>72</v>
      </c>
      <c r="AD420" s="3"/>
      <c r="AE420" s="2" t="s">
        <v>72</v>
      </c>
      <c r="AF420" s="3"/>
      <c r="AG420" s="2" t="s">
        <v>72</v>
      </c>
      <c r="AH420" s="3"/>
      <c r="AI420" s="2" t="s">
        <v>72</v>
      </c>
      <c r="AJ420" s="3"/>
      <c r="AK420" s="2" t="s">
        <v>72</v>
      </c>
    </row>
    <row r="421" spans="1:37" ht="14.25" thickBot="1">
      <c r="A421" s="89"/>
      <c r="B421" s="89"/>
      <c r="C421" s="10" t="s">
        <v>867</v>
      </c>
      <c r="D421" s="264">
        <v>5</v>
      </c>
      <c r="E421" s="265"/>
      <c r="F421" s="264">
        <v>6</v>
      </c>
      <c r="G421" s="265"/>
      <c r="H421" s="235">
        <v>1.51</v>
      </c>
      <c r="I421" s="236"/>
      <c r="M421" s="231" t="s">
        <v>810</v>
      </c>
      <c r="N421" s="231"/>
      <c r="O421" s="232"/>
      <c r="P421" s="230">
        <v>48</v>
      </c>
      <c r="Q421" s="232"/>
      <c r="R421" s="156" t="s">
        <v>694</v>
      </c>
      <c r="S421" s="157"/>
      <c r="T421" s="156" t="s">
        <v>694</v>
      </c>
      <c r="U421" s="157"/>
      <c r="V421" s="156">
        <v>2</v>
      </c>
      <c r="W421" s="157"/>
      <c r="X421" s="156">
        <v>23</v>
      </c>
      <c r="Y421" s="157"/>
      <c r="Z421" s="97"/>
      <c r="AA421" s="4">
        <v>23</v>
      </c>
      <c r="AB421" s="154" t="s">
        <v>694</v>
      </c>
      <c r="AC421" s="157"/>
      <c r="AD421" s="156" t="s">
        <v>694</v>
      </c>
      <c r="AE421" s="157"/>
      <c r="AF421" s="156" t="s">
        <v>694</v>
      </c>
      <c r="AG421" s="157"/>
      <c r="AH421" s="156" t="s">
        <v>694</v>
      </c>
      <c r="AI421" s="157"/>
      <c r="AJ421" s="156" t="s">
        <v>694</v>
      </c>
      <c r="AK421" s="154"/>
    </row>
    <row r="422" spans="6:37" ht="13.5">
      <c r="F422" s="178" t="s">
        <v>638</v>
      </c>
      <c r="G422" s="178"/>
      <c r="H422" s="178"/>
      <c r="I422" s="178"/>
      <c r="M422" s="154" t="s">
        <v>845</v>
      </c>
      <c r="N422" s="154"/>
      <c r="O422" s="157"/>
      <c r="P422" s="156">
        <v>43</v>
      </c>
      <c r="Q422" s="157"/>
      <c r="R422" s="156">
        <v>1</v>
      </c>
      <c r="S422" s="157"/>
      <c r="T422" s="156" t="s">
        <v>694</v>
      </c>
      <c r="U422" s="157"/>
      <c r="V422" s="156">
        <v>2</v>
      </c>
      <c r="W422" s="157"/>
      <c r="X422" s="156">
        <v>13</v>
      </c>
      <c r="Y422" s="157"/>
      <c r="Z422" s="97"/>
      <c r="AA422" s="4">
        <v>27</v>
      </c>
      <c r="AB422" s="154" t="s">
        <v>694</v>
      </c>
      <c r="AC422" s="157"/>
      <c r="AD422" s="156" t="s">
        <v>694</v>
      </c>
      <c r="AE422" s="157"/>
      <c r="AF422" s="156" t="s">
        <v>694</v>
      </c>
      <c r="AG422" s="157"/>
      <c r="AH422" s="156" t="s">
        <v>694</v>
      </c>
      <c r="AI422" s="157"/>
      <c r="AJ422" s="156" t="s">
        <v>694</v>
      </c>
      <c r="AK422" s="154"/>
    </row>
    <row r="423" spans="13:37" ht="13.5">
      <c r="M423" s="154" t="s">
        <v>844</v>
      </c>
      <c r="N423" s="154"/>
      <c r="O423" s="157"/>
      <c r="P423" s="178">
        <v>31</v>
      </c>
      <c r="Q423" s="177"/>
      <c r="R423" s="154" t="s">
        <v>72</v>
      </c>
      <c r="S423" s="177"/>
      <c r="T423" s="154" t="s">
        <v>72</v>
      </c>
      <c r="U423" s="157"/>
      <c r="V423" s="154">
        <v>1</v>
      </c>
      <c r="W423" s="157"/>
      <c r="X423" s="154">
        <v>4</v>
      </c>
      <c r="Y423" s="157"/>
      <c r="Z423" s="97"/>
      <c r="AA423" s="4">
        <v>26</v>
      </c>
      <c r="AB423" s="154" t="s">
        <v>72</v>
      </c>
      <c r="AC423" s="177"/>
      <c r="AD423" s="154" t="s">
        <v>72</v>
      </c>
      <c r="AE423" s="177"/>
      <c r="AF423" s="156" t="s">
        <v>72</v>
      </c>
      <c r="AG423" s="157"/>
      <c r="AH423" s="154" t="s">
        <v>72</v>
      </c>
      <c r="AI423" s="177"/>
      <c r="AJ423" s="154" t="s">
        <v>72</v>
      </c>
      <c r="AK423" s="178"/>
    </row>
    <row r="424" spans="13:37" ht="14.25" thickBot="1">
      <c r="M424" s="236" t="s">
        <v>867</v>
      </c>
      <c r="N424" s="236"/>
      <c r="O424" s="237"/>
      <c r="P424" s="264">
        <v>31</v>
      </c>
      <c r="Q424" s="265"/>
      <c r="R424" s="235" t="s">
        <v>72</v>
      </c>
      <c r="S424" s="265"/>
      <c r="T424" s="235" t="s">
        <v>108</v>
      </c>
      <c r="U424" s="237"/>
      <c r="V424" s="235">
        <v>1</v>
      </c>
      <c r="W424" s="237"/>
      <c r="X424" s="235">
        <v>3</v>
      </c>
      <c r="Y424" s="237"/>
      <c r="Z424" s="106"/>
      <c r="AA424" s="14">
        <v>27</v>
      </c>
      <c r="AB424" s="236" t="s">
        <v>72</v>
      </c>
      <c r="AC424" s="265"/>
      <c r="AD424" s="235" t="s">
        <v>72</v>
      </c>
      <c r="AE424" s="265"/>
      <c r="AF424" s="235" t="s">
        <v>72</v>
      </c>
      <c r="AG424" s="237"/>
      <c r="AH424" s="235" t="s">
        <v>72</v>
      </c>
      <c r="AI424" s="265"/>
      <c r="AJ424" s="235" t="s">
        <v>72</v>
      </c>
      <c r="AK424" s="376"/>
    </row>
    <row r="425" spans="34:37" ht="13.5">
      <c r="AH425" s="51" t="s">
        <v>641</v>
      </c>
      <c r="AI425" s="51"/>
      <c r="AJ425" s="51"/>
      <c r="AK425" s="51"/>
    </row>
    <row r="426" spans="1:6" ht="18" thickBot="1">
      <c r="A426" s="201" t="s">
        <v>299</v>
      </c>
      <c r="B426" s="201"/>
      <c r="C426" s="201"/>
      <c r="D426" s="201"/>
      <c r="E426" s="201"/>
      <c r="F426" s="201"/>
    </row>
    <row r="427" spans="1:23" ht="13.5">
      <c r="A427" s="289" t="s">
        <v>308</v>
      </c>
      <c r="B427" s="290"/>
      <c r="C427" s="290"/>
      <c r="D427" s="226" t="s">
        <v>307</v>
      </c>
      <c r="E427" s="219"/>
      <c r="F427" s="219"/>
      <c r="G427" s="219"/>
      <c r="H427" s="219"/>
      <c r="I427" s="219"/>
      <c r="J427" s="219"/>
      <c r="K427" s="220"/>
      <c r="L427" s="226" t="s">
        <v>302</v>
      </c>
      <c r="M427" s="219"/>
      <c r="N427" s="219"/>
      <c r="O427" s="220"/>
      <c r="P427" s="226" t="s">
        <v>306</v>
      </c>
      <c r="Q427" s="219"/>
      <c r="R427" s="219"/>
      <c r="S427" s="220"/>
      <c r="T427" s="226" t="s">
        <v>304</v>
      </c>
      <c r="U427" s="219"/>
      <c r="V427" s="219"/>
      <c r="W427" s="219"/>
    </row>
    <row r="428" spans="1:23" ht="13.5">
      <c r="A428" s="291"/>
      <c r="B428" s="292"/>
      <c r="C428" s="292"/>
      <c r="D428" s="150" t="s">
        <v>303</v>
      </c>
      <c r="E428" s="150"/>
      <c r="F428" s="150" t="s">
        <v>301</v>
      </c>
      <c r="G428" s="150"/>
      <c r="H428" s="228" t="s">
        <v>300</v>
      </c>
      <c r="I428" s="296"/>
      <c r="J428" s="296"/>
      <c r="K428" s="229"/>
      <c r="L428" s="228" t="s">
        <v>303</v>
      </c>
      <c r="M428" s="229"/>
      <c r="N428" s="233" t="s">
        <v>305</v>
      </c>
      <c r="O428" s="263"/>
      <c r="P428" s="228" t="s">
        <v>303</v>
      </c>
      <c r="Q428" s="229"/>
      <c r="R428" s="233" t="s">
        <v>305</v>
      </c>
      <c r="S428" s="263"/>
      <c r="T428" s="228" t="s">
        <v>303</v>
      </c>
      <c r="U428" s="229"/>
      <c r="V428" s="233" t="s">
        <v>305</v>
      </c>
      <c r="W428" s="234"/>
    </row>
    <row r="429" spans="1:23" ht="13.5">
      <c r="A429" s="157"/>
      <c r="B429" s="258"/>
      <c r="C429" s="258"/>
      <c r="D429" s="258"/>
      <c r="E429" s="258"/>
      <c r="F429" s="258" t="s">
        <v>240</v>
      </c>
      <c r="G429" s="258"/>
      <c r="H429" s="179" t="s">
        <v>309</v>
      </c>
      <c r="I429" s="262"/>
      <c r="J429" s="262"/>
      <c r="K429" s="180"/>
      <c r="L429" s="258"/>
      <c r="M429" s="258"/>
      <c r="N429" s="179" t="s">
        <v>240</v>
      </c>
      <c r="O429" s="180"/>
      <c r="P429" s="258"/>
      <c r="Q429" s="258"/>
      <c r="R429" s="179" t="s">
        <v>240</v>
      </c>
      <c r="S429" s="180"/>
      <c r="T429" s="258"/>
      <c r="U429" s="258"/>
      <c r="V429" s="258" t="s">
        <v>240</v>
      </c>
      <c r="W429" s="156"/>
    </row>
    <row r="430" spans="1:23" ht="13.5">
      <c r="A430" s="154" t="s">
        <v>891</v>
      </c>
      <c r="B430" s="255"/>
      <c r="C430" s="157"/>
      <c r="D430" s="164">
        <v>21089</v>
      </c>
      <c r="E430" s="166"/>
      <c r="F430" s="164">
        <v>431069</v>
      </c>
      <c r="G430" s="166"/>
      <c r="H430" s="164">
        <v>167261</v>
      </c>
      <c r="I430" s="255"/>
      <c r="J430" s="255"/>
      <c r="K430" s="157"/>
      <c r="L430" s="164">
        <v>340</v>
      </c>
      <c r="M430" s="166"/>
      <c r="N430" s="164">
        <v>22716</v>
      </c>
      <c r="O430" s="157"/>
      <c r="P430" s="164">
        <v>15</v>
      </c>
      <c r="Q430" s="166"/>
      <c r="R430" s="164">
        <v>3600</v>
      </c>
      <c r="S430" s="157"/>
      <c r="T430" s="164">
        <v>31</v>
      </c>
      <c r="U430" s="166"/>
      <c r="V430" s="164">
        <v>1550</v>
      </c>
      <c r="W430" s="255"/>
    </row>
    <row r="431" spans="1:23" ht="13.5">
      <c r="A431" s="154" t="s">
        <v>238</v>
      </c>
      <c r="B431" s="255"/>
      <c r="C431" s="157"/>
      <c r="D431" s="164">
        <v>21121</v>
      </c>
      <c r="E431" s="166"/>
      <c r="F431" s="164">
        <v>489612</v>
      </c>
      <c r="G431" s="166"/>
      <c r="H431" s="164">
        <v>195160</v>
      </c>
      <c r="I431" s="255"/>
      <c r="J431" s="255"/>
      <c r="K431" s="157"/>
      <c r="L431" s="164">
        <v>331</v>
      </c>
      <c r="M431" s="166"/>
      <c r="N431" s="164">
        <v>25570</v>
      </c>
      <c r="O431" s="157"/>
      <c r="P431" s="164">
        <v>8</v>
      </c>
      <c r="Q431" s="166"/>
      <c r="R431" s="164">
        <v>1920</v>
      </c>
      <c r="S431" s="157"/>
      <c r="T431" s="164">
        <v>29</v>
      </c>
      <c r="U431" s="166"/>
      <c r="V431" s="164">
        <v>1450</v>
      </c>
      <c r="W431" s="255"/>
    </row>
    <row r="432" spans="1:23" ht="13.5">
      <c r="A432" s="154" t="s">
        <v>220</v>
      </c>
      <c r="B432" s="255"/>
      <c r="C432" s="157"/>
      <c r="D432" s="164">
        <v>14429</v>
      </c>
      <c r="E432" s="166"/>
      <c r="F432" s="164">
        <v>341458</v>
      </c>
      <c r="G432" s="166"/>
      <c r="H432" s="164">
        <v>225348</v>
      </c>
      <c r="I432" s="255"/>
      <c r="J432" s="255"/>
      <c r="K432" s="157"/>
      <c r="L432" s="164">
        <v>407</v>
      </c>
      <c r="M432" s="166"/>
      <c r="N432" s="164">
        <v>33026</v>
      </c>
      <c r="O432" s="157"/>
      <c r="P432" s="164">
        <v>9</v>
      </c>
      <c r="Q432" s="166"/>
      <c r="R432" s="164">
        <v>2280</v>
      </c>
      <c r="S432" s="157"/>
      <c r="T432" s="164">
        <v>35</v>
      </c>
      <c r="U432" s="166"/>
      <c r="V432" s="164">
        <v>1750</v>
      </c>
      <c r="W432" s="255"/>
    </row>
    <row r="433" spans="1:23" ht="15" customHeight="1">
      <c r="A433" s="154" t="s">
        <v>105</v>
      </c>
      <c r="B433" s="255"/>
      <c r="C433" s="157"/>
      <c r="D433" s="164">
        <v>13772</v>
      </c>
      <c r="E433" s="166"/>
      <c r="F433" s="164">
        <v>312061</v>
      </c>
      <c r="G433" s="166"/>
      <c r="H433" s="164">
        <v>229322</v>
      </c>
      <c r="I433" s="255"/>
      <c r="J433" s="255"/>
      <c r="K433" s="157"/>
      <c r="L433" s="164">
        <v>369</v>
      </c>
      <c r="M433" s="166"/>
      <c r="N433" s="164">
        <v>23699</v>
      </c>
      <c r="O433" s="157"/>
      <c r="P433" s="164">
        <v>9</v>
      </c>
      <c r="Q433" s="166"/>
      <c r="R433" s="164">
        <v>2700</v>
      </c>
      <c r="S433" s="157"/>
      <c r="T433" s="164">
        <v>24</v>
      </c>
      <c r="U433" s="166"/>
      <c r="V433" s="164">
        <v>1200</v>
      </c>
      <c r="W433" s="255"/>
    </row>
    <row r="434" spans="1:23" ht="15" customHeight="1">
      <c r="A434" s="154" t="s">
        <v>221</v>
      </c>
      <c r="B434" s="255"/>
      <c r="C434" s="157"/>
      <c r="D434" s="164">
        <v>13436</v>
      </c>
      <c r="E434" s="166"/>
      <c r="F434" s="164">
        <v>319780</v>
      </c>
      <c r="G434" s="166"/>
      <c r="H434" s="164">
        <v>234450</v>
      </c>
      <c r="I434" s="255"/>
      <c r="J434" s="255"/>
      <c r="K434" s="157"/>
      <c r="L434" s="164">
        <v>394</v>
      </c>
      <c r="M434" s="166"/>
      <c r="N434" s="164">
        <v>29027</v>
      </c>
      <c r="O434" s="157"/>
      <c r="P434" s="164">
        <v>7</v>
      </c>
      <c r="Q434" s="166"/>
      <c r="R434" s="164">
        <v>2100</v>
      </c>
      <c r="S434" s="157"/>
      <c r="T434" s="164">
        <v>30</v>
      </c>
      <c r="U434" s="166"/>
      <c r="V434" s="164">
        <v>1500</v>
      </c>
      <c r="W434" s="255"/>
    </row>
    <row r="435" spans="1:23" ht="15" customHeight="1">
      <c r="A435" s="154" t="s">
        <v>176</v>
      </c>
      <c r="B435" s="255"/>
      <c r="C435" s="157"/>
      <c r="D435" s="164">
        <v>12702</v>
      </c>
      <c r="E435" s="166"/>
      <c r="F435" s="164">
        <v>302450</v>
      </c>
      <c r="G435" s="166"/>
      <c r="H435" s="164">
        <v>239602</v>
      </c>
      <c r="I435" s="255"/>
      <c r="J435" s="255"/>
      <c r="K435" s="157"/>
      <c r="L435" s="164">
        <v>363</v>
      </c>
      <c r="M435" s="166"/>
      <c r="N435" s="164">
        <v>27205</v>
      </c>
      <c r="O435" s="157"/>
      <c r="P435" s="164">
        <v>3</v>
      </c>
      <c r="Q435" s="166"/>
      <c r="R435" s="164">
        <v>900</v>
      </c>
      <c r="S435" s="157"/>
      <c r="T435" s="164">
        <v>35</v>
      </c>
      <c r="U435" s="166"/>
      <c r="V435" s="164">
        <v>1750</v>
      </c>
      <c r="W435" s="255"/>
    </row>
    <row r="436" spans="1:23" ht="15" customHeight="1">
      <c r="A436" s="154" t="s">
        <v>222</v>
      </c>
      <c r="B436" s="255"/>
      <c r="C436" s="157"/>
      <c r="D436" s="164">
        <v>12641</v>
      </c>
      <c r="E436" s="166"/>
      <c r="F436" s="164">
        <v>324826</v>
      </c>
      <c r="G436" s="166"/>
      <c r="H436" s="164">
        <v>266733</v>
      </c>
      <c r="I436" s="255"/>
      <c r="J436" s="255"/>
      <c r="K436" s="157"/>
      <c r="L436" s="164">
        <v>360</v>
      </c>
      <c r="M436" s="166"/>
      <c r="N436" s="164">
        <v>32189</v>
      </c>
      <c r="O436" s="157"/>
      <c r="P436" s="164">
        <v>5</v>
      </c>
      <c r="Q436" s="166"/>
      <c r="R436" s="164">
        <v>1500</v>
      </c>
      <c r="S436" s="157"/>
      <c r="T436" s="164">
        <v>35</v>
      </c>
      <c r="U436" s="166"/>
      <c r="V436" s="164">
        <v>1750</v>
      </c>
      <c r="W436" s="255"/>
    </row>
    <row r="437" spans="1:23" ht="15" customHeight="1">
      <c r="A437" s="154" t="s">
        <v>223</v>
      </c>
      <c r="B437" s="255"/>
      <c r="C437" s="157"/>
      <c r="D437" s="164">
        <v>12425</v>
      </c>
      <c r="E437" s="166"/>
      <c r="F437" s="164">
        <v>284083</v>
      </c>
      <c r="G437" s="166"/>
      <c r="H437" s="164">
        <v>265774</v>
      </c>
      <c r="I437" s="255"/>
      <c r="J437" s="255"/>
      <c r="K437" s="157"/>
      <c r="L437" s="164">
        <v>346</v>
      </c>
      <c r="M437" s="166"/>
      <c r="N437" s="164">
        <v>29078</v>
      </c>
      <c r="O437" s="157"/>
      <c r="P437" s="164">
        <v>13</v>
      </c>
      <c r="Q437" s="166"/>
      <c r="R437" s="164">
        <v>3900</v>
      </c>
      <c r="S437" s="157"/>
      <c r="T437" s="164">
        <v>40</v>
      </c>
      <c r="U437" s="166"/>
      <c r="V437" s="164">
        <v>2000</v>
      </c>
      <c r="W437" s="255"/>
    </row>
    <row r="438" spans="1:23" ht="15" customHeight="1">
      <c r="A438" s="154" t="s">
        <v>106</v>
      </c>
      <c r="B438" s="255"/>
      <c r="C438" s="157"/>
      <c r="D438" s="164">
        <v>13433</v>
      </c>
      <c r="E438" s="166"/>
      <c r="F438" s="164">
        <v>297185</v>
      </c>
      <c r="G438" s="166"/>
      <c r="H438" s="164">
        <v>293535</v>
      </c>
      <c r="I438" s="255"/>
      <c r="J438" s="255"/>
      <c r="K438" s="157"/>
      <c r="L438" s="164">
        <v>326</v>
      </c>
      <c r="M438" s="166"/>
      <c r="N438" s="164">
        <v>29019</v>
      </c>
      <c r="O438" s="157"/>
      <c r="P438" s="164">
        <v>8</v>
      </c>
      <c r="Q438" s="166"/>
      <c r="R438" s="164">
        <v>2400</v>
      </c>
      <c r="S438" s="157"/>
      <c r="T438" s="164">
        <v>33</v>
      </c>
      <c r="U438" s="166"/>
      <c r="V438" s="164">
        <v>1650</v>
      </c>
      <c r="W438" s="255"/>
    </row>
    <row r="439" spans="1:23" ht="15" customHeight="1">
      <c r="A439" s="154" t="s">
        <v>224</v>
      </c>
      <c r="B439" s="255"/>
      <c r="C439" s="157"/>
      <c r="D439" s="164">
        <v>13747</v>
      </c>
      <c r="E439" s="166"/>
      <c r="F439" s="164">
        <v>311385</v>
      </c>
      <c r="G439" s="166"/>
      <c r="H439" s="164">
        <v>299629</v>
      </c>
      <c r="I439" s="255"/>
      <c r="J439" s="255"/>
      <c r="K439" s="157"/>
      <c r="L439" s="164">
        <v>348</v>
      </c>
      <c r="M439" s="166"/>
      <c r="N439" s="164">
        <v>31218</v>
      </c>
      <c r="O439" s="157"/>
      <c r="P439" s="164">
        <v>14</v>
      </c>
      <c r="Q439" s="166"/>
      <c r="R439" s="164">
        <v>4200</v>
      </c>
      <c r="S439" s="157"/>
      <c r="T439" s="164">
        <v>29</v>
      </c>
      <c r="U439" s="166"/>
      <c r="V439" s="164">
        <v>1450</v>
      </c>
      <c r="W439" s="255"/>
    </row>
    <row r="440" spans="1:23" ht="15" customHeight="1">
      <c r="A440" s="154" t="s">
        <v>225</v>
      </c>
      <c r="B440" s="255"/>
      <c r="C440" s="157"/>
      <c r="D440" s="164">
        <v>12757</v>
      </c>
      <c r="E440" s="166"/>
      <c r="F440" s="164">
        <v>307784</v>
      </c>
      <c r="G440" s="166"/>
      <c r="H440" s="164">
        <v>289414</v>
      </c>
      <c r="I440" s="255"/>
      <c r="J440" s="255"/>
      <c r="K440" s="157"/>
      <c r="L440" s="164">
        <v>373</v>
      </c>
      <c r="M440" s="166"/>
      <c r="N440" s="164">
        <v>34012</v>
      </c>
      <c r="O440" s="157"/>
      <c r="P440" s="164">
        <v>12</v>
      </c>
      <c r="Q440" s="166"/>
      <c r="R440" s="164">
        <v>3600</v>
      </c>
      <c r="S440" s="157"/>
      <c r="T440" s="164">
        <v>44</v>
      </c>
      <c r="U440" s="166"/>
      <c r="V440" s="164">
        <v>2200</v>
      </c>
      <c r="W440" s="255"/>
    </row>
    <row r="441" spans="1:23" ht="15" customHeight="1">
      <c r="A441" s="157" t="s">
        <v>271</v>
      </c>
      <c r="B441" s="258"/>
      <c r="C441" s="258"/>
      <c r="D441" s="257">
        <v>13721</v>
      </c>
      <c r="E441" s="257"/>
      <c r="F441" s="257">
        <v>296779</v>
      </c>
      <c r="G441" s="257"/>
      <c r="H441" s="164">
        <v>210370</v>
      </c>
      <c r="I441" s="165"/>
      <c r="J441" s="165"/>
      <c r="K441" s="166"/>
      <c r="L441" s="257">
        <v>317</v>
      </c>
      <c r="M441" s="257"/>
      <c r="N441" s="164">
        <v>26477</v>
      </c>
      <c r="O441" s="166"/>
      <c r="P441" s="257">
        <v>5</v>
      </c>
      <c r="Q441" s="257"/>
      <c r="R441" s="164">
        <v>1500</v>
      </c>
      <c r="S441" s="166"/>
      <c r="T441" s="257">
        <v>36</v>
      </c>
      <c r="U441" s="257"/>
      <c r="V441" s="257">
        <v>1800</v>
      </c>
      <c r="W441" s="164"/>
    </row>
    <row r="442" spans="1:23" ht="15" customHeight="1">
      <c r="A442" s="157" t="s">
        <v>630</v>
      </c>
      <c r="B442" s="258"/>
      <c r="C442" s="258"/>
      <c r="D442" s="257">
        <v>14161</v>
      </c>
      <c r="E442" s="257"/>
      <c r="F442" s="257">
        <v>319901</v>
      </c>
      <c r="G442" s="257"/>
      <c r="H442" s="164">
        <v>227041</v>
      </c>
      <c r="I442" s="165"/>
      <c r="J442" s="165"/>
      <c r="K442" s="166"/>
      <c r="L442" s="257">
        <v>345</v>
      </c>
      <c r="M442" s="257"/>
      <c r="N442" s="164">
        <v>30279</v>
      </c>
      <c r="O442" s="166"/>
      <c r="P442" s="257">
        <v>5</v>
      </c>
      <c r="Q442" s="257"/>
      <c r="R442" s="164">
        <v>1500</v>
      </c>
      <c r="S442" s="166"/>
      <c r="T442" s="257">
        <v>36</v>
      </c>
      <c r="U442" s="257"/>
      <c r="V442" s="257">
        <v>1800</v>
      </c>
      <c r="W442" s="164"/>
    </row>
    <row r="443" spans="1:23" ht="15" customHeight="1">
      <c r="A443" s="157" t="s">
        <v>687</v>
      </c>
      <c r="B443" s="258"/>
      <c r="C443" s="258"/>
      <c r="D443" s="257">
        <v>13992</v>
      </c>
      <c r="E443" s="257"/>
      <c r="F443" s="257">
        <v>310200</v>
      </c>
      <c r="G443" s="257"/>
      <c r="H443" s="164">
        <v>229099</v>
      </c>
      <c r="I443" s="165"/>
      <c r="J443" s="165"/>
      <c r="K443" s="166"/>
      <c r="L443" s="257">
        <v>342</v>
      </c>
      <c r="M443" s="257"/>
      <c r="N443" s="164">
        <v>32692</v>
      </c>
      <c r="O443" s="166"/>
      <c r="P443" s="257">
        <v>9</v>
      </c>
      <c r="Q443" s="257"/>
      <c r="R443" s="164">
        <v>2700</v>
      </c>
      <c r="S443" s="166"/>
      <c r="T443" s="257">
        <v>35</v>
      </c>
      <c r="U443" s="257"/>
      <c r="V443" s="257">
        <v>1750</v>
      </c>
      <c r="W443" s="164"/>
    </row>
    <row r="444" spans="1:23" ht="15" customHeight="1">
      <c r="A444" s="157" t="s">
        <v>814</v>
      </c>
      <c r="B444" s="258"/>
      <c r="C444" s="258"/>
      <c r="D444" s="165">
        <v>13540</v>
      </c>
      <c r="E444" s="166"/>
      <c r="F444" s="165">
        <v>332703</v>
      </c>
      <c r="G444" s="166"/>
      <c r="H444" s="165">
        <v>257510</v>
      </c>
      <c r="I444" s="165"/>
      <c r="J444" s="165"/>
      <c r="K444" s="166"/>
      <c r="L444" s="165">
        <v>421</v>
      </c>
      <c r="M444" s="166"/>
      <c r="N444" s="165">
        <v>33645</v>
      </c>
      <c r="O444" s="166"/>
      <c r="P444" s="165">
        <v>5</v>
      </c>
      <c r="Q444" s="166"/>
      <c r="R444" s="165">
        <v>1650</v>
      </c>
      <c r="S444" s="166"/>
      <c r="T444" s="165">
        <v>47</v>
      </c>
      <c r="U444" s="166"/>
      <c r="V444" s="165">
        <v>2350</v>
      </c>
      <c r="W444" s="165"/>
    </row>
    <row r="445" spans="1:23" ht="15" customHeight="1">
      <c r="A445" s="157" t="s">
        <v>844</v>
      </c>
      <c r="B445" s="258"/>
      <c r="C445" s="258"/>
      <c r="D445" s="257">
        <v>13447</v>
      </c>
      <c r="E445" s="257"/>
      <c r="F445" s="257">
        <v>308094</v>
      </c>
      <c r="G445" s="257"/>
      <c r="H445" s="164">
        <v>252743</v>
      </c>
      <c r="I445" s="165"/>
      <c r="J445" s="165"/>
      <c r="K445" s="166"/>
      <c r="L445" s="257">
        <v>416</v>
      </c>
      <c r="M445" s="257"/>
      <c r="N445" s="164">
        <v>28992</v>
      </c>
      <c r="O445" s="166"/>
      <c r="P445" s="257">
        <v>6</v>
      </c>
      <c r="Q445" s="257"/>
      <c r="R445" s="164">
        <v>2100</v>
      </c>
      <c r="S445" s="166"/>
      <c r="T445" s="257">
        <v>47</v>
      </c>
      <c r="U445" s="257"/>
      <c r="V445" s="257">
        <v>2350</v>
      </c>
      <c r="W445" s="164"/>
    </row>
    <row r="446" spans="1:23" ht="15" customHeight="1" thickBot="1">
      <c r="A446" s="237" t="s">
        <v>867</v>
      </c>
      <c r="B446" s="322"/>
      <c r="C446" s="322"/>
      <c r="D446" s="375">
        <v>15684</v>
      </c>
      <c r="E446" s="375"/>
      <c r="F446" s="375">
        <v>339786</v>
      </c>
      <c r="G446" s="375"/>
      <c r="H446" s="316">
        <v>258786</v>
      </c>
      <c r="I446" s="318"/>
      <c r="J446" s="318"/>
      <c r="K446" s="317"/>
      <c r="L446" s="375">
        <v>480</v>
      </c>
      <c r="M446" s="375"/>
      <c r="N446" s="316">
        <v>30057</v>
      </c>
      <c r="O446" s="317"/>
      <c r="P446" s="375">
        <v>5</v>
      </c>
      <c r="Q446" s="375"/>
      <c r="R446" s="316">
        <v>1750</v>
      </c>
      <c r="S446" s="317"/>
      <c r="T446" s="375">
        <v>5</v>
      </c>
      <c r="U446" s="375"/>
      <c r="V446" s="375">
        <v>250</v>
      </c>
      <c r="W446" s="316"/>
    </row>
    <row r="447" spans="17:23" ht="15" customHeight="1">
      <c r="Q447" s="78" t="s">
        <v>292</v>
      </c>
      <c r="R447" s="78"/>
      <c r="S447" s="78"/>
      <c r="T447" s="78"/>
      <c r="U447" s="78"/>
      <c r="V447" s="78"/>
      <c r="W447" s="78"/>
    </row>
    <row r="448" spans="1:35" ht="15" customHeight="1" thickBot="1">
      <c r="A448" s="201" t="s">
        <v>310</v>
      </c>
      <c r="B448" s="201"/>
      <c r="C448" s="201"/>
      <c r="D448" s="201"/>
      <c r="E448" s="201"/>
      <c r="F448" s="201"/>
      <c r="AE448" s="89" t="s">
        <v>320</v>
      </c>
      <c r="AF448" s="89"/>
      <c r="AG448" s="89"/>
      <c r="AH448" s="89"/>
      <c r="AI448" s="89"/>
    </row>
    <row r="449" spans="1:35" ht="15" customHeight="1">
      <c r="A449" s="754" t="s">
        <v>620</v>
      </c>
      <c r="B449" s="755"/>
      <c r="C449" s="755"/>
      <c r="D449" s="226" t="s">
        <v>319</v>
      </c>
      <c r="E449" s="219"/>
      <c r="F449" s="219"/>
      <c r="G449" s="220"/>
      <c r="H449" s="226" t="s">
        <v>311</v>
      </c>
      <c r="I449" s="219"/>
      <c r="J449" s="219"/>
      <c r="K449" s="220"/>
      <c r="L449" s="226" t="s">
        <v>312</v>
      </c>
      <c r="M449" s="219"/>
      <c r="N449" s="219"/>
      <c r="O449" s="220"/>
      <c r="P449" s="249" t="s">
        <v>313</v>
      </c>
      <c r="Q449" s="250"/>
      <c r="R449" s="250"/>
      <c r="S449" s="251"/>
      <c r="T449" s="424" t="s">
        <v>314</v>
      </c>
      <c r="U449" s="424"/>
      <c r="V449" s="424"/>
      <c r="W449" s="424"/>
      <c r="X449" s="58" t="s">
        <v>315</v>
      </c>
      <c r="Y449" s="59"/>
      <c r="Z449" s="59"/>
      <c r="AA449" s="60"/>
      <c r="AB449" s="424" t="s">
        <v>316</v>
      </c>
      <c r="AC449" s="424"/>
      <c r="AD449" s="424"/>
      <c r="AE449" s="249"/>
      <c r="AF449" s="249" t="s">
        <v>317</v>
      </c>
      <c r="AG449" s="250"/>
      <c r="AH449" s="250"/>
      <c r="AI449" s="250"/>
    </row>
    <row r="450" spans="1:35" ht="15" customHeight="1">
      <c r="A450" s="756"/>
      <c r="B450" s="757"/>
      <c r="C450" s="757"/>
      <c r="D450" s="150" t="s">
        <v>303</v>
      </c>
      <c r="E450" s="150"/>
      <c r="F450" s="150" t="s">
        <v>318</v>
      </c>
      <c r="G450" s="150"/>
      <c r="H450" s="150" t="s">
        <v>303</v>
      </c>
      <c r="I450" s="150"/>
      <c r="J450" s="150" t="s">
        <v>318</v>
      </c>
      <c r="K450" s="150"/>
      <c r="L450" s="150" t="s">
        <v>303</v>
      </c>
      <c r="M450" s="150"/>
      <c r="N450" s="228" t="s">
        <v>318</v>
      </c>
      <c r="O450" s="229"/>
      <c r="P450" s="150" t="s">
        <v>303</v>
      </c>
      <c r="Q450" s="150"/>
      <c r="R450" s="228" t="s">
        <v>318</v>
      </c>
      <c r="S450" s="229"/>
      <c r="T450" s="150" t="s">
        <v>303</v>
      </c>
      <c r="U450" s="150"/>
      <c r="V450" s="150" t="s">
        <v>318</v>
      </c>
      <c r="W450" s="150"/>
      <c r="X450" s="150" t="s">
        <v>303</v>
      </c>
      <c r="Y450" s="150"/>
      <c r="Z450" s="228" t="s">
        <v>318</v>
      </c>
      <c r="AA450" s="229"/>
      <c r="AB450" s="150" t="s">
        <v>303</v>
      </c>
      <c r="AC450" s="150"/>
      <c r="AD450" s="150" t="s">
        <v>318</v>
      </c>
      <c r="AE450" s="228"/>
      <c r="AF450" s="228" t="s">
        <v>303</v>
      </c>
      <c r="AG450" s="229"/>
      <c r="AH450" s="228" t="s">
        <v>318</v>
      </c>
      <c r="AI450" s="296"/>
    </row>
    <row r="451" spans="1:35" ht="15" customHeight="1">
      <c r="A451" s="255"/>
      <c r="B451" s="255"/>
      <c r="C451" s="255"/>
      <c r="D451" s="156"/>
      <c r="E451" s="157"/>
      <c r="F451" s="255" t="s">
        <v>240</v>
      </c>
      <c r="G451" s="255"/>
      <c r="H451" s="156"/>
      <c r="I451" s="157"/>
      <c r="J451" s="255" t="s">
        <v>240</v>
      </c>
      <c r="K451" s="255"/>
      <c r="L451" s="156"/>
      <c r="M451" s="157"/>
      <c r="N451" s="179" t="s">
        <v>240</v>
      </c>
      <c r="O451" s="180"/>
      <c r="P451" s="156"/>
      <c r="Q451" s="157"/>
      <c r="R451" s="179" t="s">
        <v>240</v>
      </c>
      <c r="S451" s="180"/>
      <c r="T451" s="156"/>
      <c r="U451" s="157"/>
      <c r="V451" s="255" t="s">
        <v>240</v>
      </c>
      <c r="W451" s="255"/>
      <c r="X451" s="156"/>
      <c r="Y451" s="157"/>
      <c r="Z451" s="9" t="s">
        <v>240</v>
      </c>
      <c r="AA451" s="8"/>
      <c r="AB451" s="156"/>
      <c r="AC451" s="157"/>
      <c r="AD451" s="255" t="s">
        <v>240</v>
      </c>
      <c r="AE451" s="255"/>
      <c r="AF451" s="179"/>
      <c r="AG451" s="180"/>
      <c r="AH451" s="179" t="s">
        <v>240</v>
      </c>
      <c r="AI451" s="262"/>
    </row>
    <row r="452" spans="1:35" ht="13.5">
      <c r="A452" s="231" t="s">
        <v>821</v>
      </c>
      <c r="B452" s="255"/>
      <c r="C452" s="157"/>
      <c r="D452" s="210">
        <v>1138</v>
      </c>
      <c r="E452" s="177"/>
      <c r="F452" s="210">
        <v>444502</v>
      </c>
      <c r="G452" s="177"/>
      <c r="H452" s="210">
        <v>50</v>
      </c>
      <c r="I452" s="177"/>
      <c r="J452" s="210">
        <v>40404</v>
      </c>
      <c r="K452" s="177"/>
      <c r="L452" s="210">
        <v>3</v>
      </c>
      <c r="M452" s="177"/>
      <c r="N452" s="210">
        <v>2916</v>
      </c>
      <c r="O452" s="177"/>
      <c r="P452" s="210">
        <v>995</v>
      </c>
      <c r="Q452" s="177"/>
      <c r="R452" s="210">
        <v>382058</v>
      </c>
      <c r="S452" s="177"/>
      <c r="T452" s="210">
        <v>2</v>
      </c>
      <c r="U452" s="177"/>
      <c r="V452" s="210">
        <v>1559</v>
      </c>
      <c r="W452" s="177"/>
      <c r="X452" s="210">
        <v>7</v>
      </c>
      <c r="Y452" s="177"/>
      <c r="Z452" s="210">
        <v>3020</v>
      </c>
      <c r="AA452" s="211"/>
      <c r="AB452" s="210">
        <v>80</v>
      </c>
      <c r="AC452" s="177"/>
      <c r="AD452" s="210">
        <v>14436</v>
      </c>
      <c r="AE452" s="177"/>
      <c r="AF452" s="176">
        <v>1</v>
      </c>
      <c r="AG452" s="177"/>
      <c r="AH452" s="176">
        <v>109</v>
      </c>
      <c r="AI452" s="170"/>
    </row>
    <row r="453" spans="1:35" ht="13.5">
      <c r="A453" s="231" t="s">
        <v>63</v>
      </c>
      <c r="B453" s="255"/>
      <c r="C453" s="157"/>
      <c r="D453" s="210">
        <v>1212</v>
      </c>
      <c r="E453" s="177"/>
      <c r="F453" s="210">
        <v>500208</v>
      </c>
      <c r="G453" s="177"/>
      <c r="H453" s="210">
        <v>53</v>
      </c>
      <c r="I453" s="177"/>
      <c r="J453" s="210">
        <v>44256</v>
      </c>
      <c r="K453" s="177"/>
      <c r="L453" s="210">
        <v>3</v>
      </c>
      <c r="M453" s="177"/>
      <c r="N453" s="210">
        <v>3012</v>
      </c>
      <c r="O453" s="177"/>
      <c r="P453" s="210">
        <v>1059</v>
      </c>
      <c r="Q453" s="177"/>
      <c r="R453" s="210">
        <v>428811</v>
      </c>
      <c r="S453" s="177"/>
      <c r="T453" s="210">
        <v>8</v>
      </c>
      <c r="U453" s="177"/>
      <c r="V453" s="210">
        <v>5488</v>
      </c>
      <c r="W453" s="177"/>
      <c r="X453" s="210">
        <v>8</v>
      </c>
      <c r="Y453" s="177"/>
      <c r="Z453" s="210">
        <v>3518</v>
      </c>
      <c r="AA453" s="211"/>
      <c r="AB453" s="210">
        <v>79</v>
      </c>
      <c r="AC453" s="177"/>
      <c r="AD453" s="210">
        <v>14896</v>
      </c>
      <c r="AE453" s="177"/>
      <c r="AF453" s="176">
        <v>2</v>
      </c>
      <c r="AG453" s="177"/>
      <c r="AH453" s="176">
        <v>227</v>
      </c>
      <c r="AI453" s="170"/>
    </row>
    <row r="454" spans="1:35" ht="15.75" customHeight="1">
      <c r="A454" s="231" t="s">
        <v>64</v>
      </c>
      <c r="B454" s="255"/>
      <c r="C454" s="157"/>
      <c r="D454" s="210">
        <v>1257</v>
      </c>
      <c r="E454" s="177"/>
      <c r="F454" s="210">
        <v>537319</v>
      </c>
      <c r="G454" s="177"/>
      <c r="H454" s="210">
        <v>54</v>
      </c>
      <c r="I454" s="177"/>
      <c r="J454" s="210">
        <v>45115</v>
      </c>
      <c r="K454" s="177"/>
      <c r="L454" s="210">
        <v>2</v>
      </c>
      <c r="M454" s="177"/>
      <c r="N454" s="210">
        <v>1900</v>
      </c>
      <c r="O454" s="177"/>
      <c r="P454" s="210">
        <v>1092</v>
      </c>
      <c r="Q454" s="177"/>
      <c r="R454" s="210">
        <v>457354</v>
      </c>
      <c r="S454" s="177"/>
      <c r="T454" s="210">
        <v>21</v>
      </c>
      <c r="U454" s="177"/>
      <c r="V454" s="210">
        <v>13935</v>
      </c>
      <c r="W454" s="177"/>
      <c r="X454" s="210">
        <v>8</v>
      </c>
      <c r="Y454" s="177"/>
      <c r="Z454" s="210">
        <v>3576</v>
      </c>
      <c r="AA454" s="211"/>
      <c r="AB454" s="210">
        <v>79</v>
      </c>
      <c r="AC454" s="177"/>
      <c r="AD454" s="210">
        <v>15339</v>
      </c>
      <c r="AE454" s="177"/>
      <c r="AF454" s="176">
        <v>1</v>
      </c>
      <c r="AG454" s="177"/>
      <c r="AH454" s="176">
        <v>100</v>
      </c>
      <c r="AI454" s="170"/>
    </row>
    <row r="455" spans="1:35" ht="15.75" customHeight="1">
      <c r="A455" s="231" t="s">
        <v>65</v>
      </c>
      <c r="B455" s="255"/>
      <c r="C455" s="157"/>
      <c r="D455" s="210">
        <v>1267</v>
      </c>
      <c r="E455" s="177"/>
      <c r="F455" s="210">
        <v>575504</v>
      </c>
      <c r="G455" s="177"/>
      <c r="H455" s="210">
        <v>53</v>
      </c>
      <c r="I455" s="177"/>
      <c r="J455" s="210">
        <v>46722</v>
      </c>
      <c r="K455" s="177"/>
      <c r="L455" s="210">
        <v>2</v>
      </c>
      <c r="M455" s="177"/>
      <c r="N455" s="210">
        <v>2009</v>
      </c>
      <c r="O455" s="177"/>
      <c r="P455" s="210">
        <v>1100</v>
      </c>
      <c r="Q455" s="177"/>
      <c r="R455" s="210">
        <v>492064</v>
      </c>
      <c r="S455" s="177"/>
      <c r="T455" s="210">
        <v>21</v>
      </c>
      <c r="U455" s="177"/>
      <c r="V455" s="210">
        <v>14735</v>
      </c>
      <c r="W455" s="177"/>
      <c r="X455" s="210">
        <v>7</v>
      </c>
      <c r="Y455" s="177"/>
      <c r="Z455" s="210">
        <v>3198</v>
      </c>
      <c r="AA455" s="211"/>
      <c r="AB455" s="210">
        <v>78</v>
      </c>
      <c r="AC455" s="177"/>
      <c r="AD455" s="210">
        <v>16054</v>
      </c>
      <c r="AE455" s="177"/>
      <c r="AF455" s="176">
        <v>6</v>
      </c>
      <c r="AG455" s="177"/>
      <c r="AH455" s="176">
        <v>722</v>
      </c>
      <c r="AI455" s="170"/>
    </row>
    <row r="456" spans="1:35" ht="15.75" customHeight="1">
      <c r="A456" s="231" t="s">
        <v>60</v>
      </c>
      <c r="B456" s="255"/>
      <c r="C456" s="157"/>
      <c r="D456" s="210">
        <v>1290</v>
      </c>
      <c r="E456" s="177"/>
      <c r="F456" s="210">
        <v>596894</v>
      </c>
      <c r="G456" s="177"/>
      <c r="H456" s="210">
        <v>53</v>
      </c>
      <c r="I456" s="177"/>
      <c r="J456" s="210">
        <v>46600</v>
      </c>
      <c r="K456" s="177"/>
      <c r="L456" s="210">
        <v>0</v>
      </c>
      <c r="M456" s="177"/>
      <c r="N456" s="210">
        <v>0</v>
      </c>
      <c r="O456" s="177"/>
      <c r="P456" s="210">
        <v>1129</v>
      </c>
      <c r="Q456" s="177"/>
      <c r="R456" s="210">
        <v>516580</v>
      </c>
      <c r="S456" s="177"/>
      <c r="T456" s="210">
        <v>19</v>
      </c>
      <c r="U456" s="177"/>
      <c r="V456" s="210">
        <v>12816</v>
      </c>
      <c r="W456" s="177"/>
      <c r="X456" s="210">
        <v>8</v>
      </c>
      <c r="Y456" s="177"/>
      <c r="Z456" s="210">
        <v>4258</v>
      </c>
      <c r="AA456" s="211"/>
      <c r="AB456" s="210">
        <v>78</v>
      </c>
      <c r="AC456" s="177"/>
      <c r="AD456" s="210">
        <v>16196</v>
      </c>
      <c r="AE456" s="177"/>
      <c r="AF456" s="176">
        <v>3</v>
      </c>
      <c r="AG456" s="177"/>
      <c r="AH456" s="176">
        <v>444</v>
      </c>
      <c r="AI456" s="170"/>
    </row>
    <row r="457" spans="1:35" ht="15.75" customHeight="1">
      <c r="A457" s="231" t="s">
        <v>66</v>
      </c>
      <c r="B457" s="255"/>
      <c r="C457" s="157"/>
      <c r="D457" s="210">
        <v>1317</v>
      </c>
      <c r="E457" s="177"/>
      <c r="F457" s="210">
        <v>617513</v>
      </c>
      <c r="G457" s="177"/>
      <c r="H457" s="210">
        <v>54</v>
      </c>
      <c r="I457" s="177"/>
      <c r="J457" s="210">
        <v>47975</v>
      </c>
      <c r="K457" s="177"/>
      <c r="L457" s="210">
        <v>0</v>
      </c>
      <c r="M457" s="177"/>
      <c r="N457" s="210">
        <v>0</v>
      </c>
      <c r="O457" s="177"/>
      <c r="P457" s="210">
        <v>1154</v>
      </c>
      <c r="Q457" s="177"/>
      <c r="R457" s="210">
        <v>535878</v>
      </c>
      <c r="S457" s="177"/>
      <c r="T457" s="210">
        <v>19</v>
      </c>
      <c r="U457" s="177"/>
      <c r="V457" s="210">
        <v>12816</v>
      </c>
      <c r="W457" s="177"/>
      <c r="X457" s="210">
        <v>7</v>
      </c>
      <c r="Y457" s="177"/>
      <c r="Z457" s="210">
        <v>3691</v>
      </c>
      <c r="AA457" s="211"/>
      <c r="AB457" s="210">
        <v>79</v>
      </c>
      <c r="AC457" s="177"/>
      <c r="AD457" s="210">
        <v>16306</v>
      </c>
      <c r="AE457" s="177"/>
      <c r="AF457" s="176">
        <v>4</v>
      </c>
      <c r="AG457" s="177"/>
      <c r="AH457" s="176">
        <v>847</v>
      </c>
      <c r="AI457" s="170"/>
    </row>
    <row r="458" spans="1:35" ht="15.75" customHeight="1">
      <c r="A458" s="231" t="s">
        <v>67</v>
      </c>
      <c r="B458" s="255"/>
      <c r="C458" s="157"/>
      <c r="D458" s="210">
        <v>1345</v>
      </c>
      <c r="E458" s="177"/>
      <c r="F458" s="210">
        <v>871952</v>
      </c>
      <c r="G458" s="177"/>
      <c r="H458" s="210">
        <v>56</v>
      </c>
      <c r="I458" s="177"/>
      <c r="J458" s="210">
        <v>49154</v>
      </c>
      <c r="K458" s="177"/>
      <c r="L458" s="210">
        <v>0</v>
      </c>
      <c r="M458" s="177"/>
      <c r="N458" s="210">
        <v>0</v>
      </c>
      <c r="O458" s="177"/>
      <c r="P458" s="210">
        <v>1189</v>
      </c>
      <c r="Q458" s="177"/>
      <c r="R458" s="210">
        <v>791486</v>
      </c>
      <c r="S458" s="177"/>
      <c r="T458" s="210">
        <v>18</v>
      </c>
      <c r="U458" s="177"/>
      <c r="V458" s="210">
        <v>12030</v>
      </c>
      <c r="W458" s="177"/>
      <c r="X458" s="210">
        <v>7</v>
      </c>
      <c r="Y458" s="177"/>
      <c r="Z458" s="210">
        <v>3691</v>
      </c>
      <c r="AA458" s="211"/>
      <c r="AB458" s="210">
        <v>75</v>
      </c>
      <c r="AC458" s="177"/>
      <c r="AD458" s="210">
        <v>15591</v>
      </c>
      <c r="AE458" s="177"/>
      <c r="AF458" s="176">
        <v>0</v>
      </c>
      <c r="AG458" s="177"/>
      <c r="AH458" s="176">
        <v>0</v>
      </c>
      <c r="AI458" s="170"/>
    </row>
    <row r="459" spans="1:35" ht="15.75" customHeight="1">
      <c r="A459" s="231" t="s">
        <v>669</v>
      </c>
      <c r="B459" s="255"/>
      <c r="C459" s="157"/>
      <c r="D459" s="210">
        <v>1349</v>
      </c>
      <c r="E459" s="177"/>
      <c r="F459" s="210">
        <v>660215</v>
      </c>
      <c r="G459" s="177"/>
      <c r="H459" s="210">
        <v>54</v>
      </c>
      <c r="I459" s="177"/>
      <c r="J459" s="210">
        <v>48861</v>
      </c>
      <c r="K459" s="177"/>
      <c r="L459" s="210">
        <v>0</v>
      </c>
      <c r="M459" s="177"/>
      <c r="N459" s="210">
        <v>0</v>
      </c>
      <c r="O459" s="177"/>
      <c r="P459" s="210">
        <v>1198</v>
      </c>
      <c r="Q459" s="177"/>
      <c r="R459" s="210">
        <v>580418</v>
      </c>
      <c r="S459" s="177"/>
      <c r="T459" s="210">
        <v>16</v>
      </c>
      <c r="U459" s="177"/>
      <c r="V459" s="210">
        <v>11631</v>
      </c>
      <c r="W459" s="177"/>
      <c r="X459" s="210">
        <v>7</v>
      </c>
      <c r="Y459" s="177"/>
      <c r="Z459" s="210">
        <v>3757</v>
      </c>
      <c r="AA459" s="211"/>
      <c r="AB459" s="210">
        <v>74</v>
      </c>
      <c r="AC459" s="177"/>
      <c r="AD459" s="210">
        <v>15548</v>
      </c>
      <c r="AE459" s="177"/>
      <c r="AF459" s="176">
        <v>0</v>
      </c>
      <c r="AG459" s="177"/>
      <c r="AH459" s="176">
        <v>0</v>
      </c>
      <c r="AI459" s="170"/>
    </row>
    <row r="460" spans="1:35" ht="15.75" customHeight="1">
      <c r="A460" s="231" t="s">
        <v>670</v>
      </c>
      <c r="B460" s="255"/>
      <c r="C460" s="157"/>
      <c r="D460" s="210">
        <v>1356</v>
      </c>
      <c r="E460" s="177"/>
      <c r="F460" s="210">
        <v>675143</v>
      </c>
      <c r="G460" s="177"/>
      <c r="H460" s="210">
        <v>52</v>
      </c>
      <c r="I460" s="177"/>
      <c r="J460" s="210">
        <v>47137</v>
      </c>
      <c r="K460" s="177"/>
      <c r="L460" s="210">
        <v>0</v>
      </c>
      <c r="M460" s="177"/>
      <c r="N460" s="210">
        <v>0</v>
      </c>
      <c r="O460" s="177"/>
      <c r="P460" s="210">
        <v>1209</v>
      </c>
      <c r="Q460" s="177"/>
      <c r="R460" s="210">
        <v>597235</v>
      </c>
      <c r="S460" s="177"/>
      <c r="T460" s="210">
        <v>18</v>
      </c>
      <c r="U460" s="177"/>
      <c r="V460" s="210">
        <v>12375</v>
      </c>
      <c r="W460" s="177"/>
      <c r="X460" s="210">
        <v>7</v>
      </c>
      <c r="Y460" s="177"/>
      <c r="Z460" s="210">
        <v>3579</v>
      </c>
      <c r="AA460" s="211"/>
      <c r="AB460" s="210">
        <v>68</v>
      </c>
      <c r="AC460" s="177"/>
      <c r="AD460" s="210">
        <v>14159</v>
      </c>
      <c r="AE460" s="177"/>
      <c r="AF460" s="176">
        <v>2</v>
      </c>
      <c r="AG460" s="177"/>
      <c r="AH460" s="176">
        <v>298</v>
      </c>
      <c r="AI460" s="170"/>
    </row>
    <row r="461" spans="1:35" ht="15.75" customHeight="1">
      <c r="A461" s="231" t="s">
        <v>671</v>
      </c>
      <c r="B461" s="255"/>
      <c r="C461" s="157"/>
      <c r="D461" s="210">
        <v>1360</v>
      </c>
      <c r="E461" s="177"/>
      <c r="F461" s="210">
        <v>689410</v>
      </c>
      <c r="G461" s="177"/>
      <c r="H461" s="210">
        <v>54</v>
      </c>
      <c r="I461" s="177"/>
      <c r="J461" s="210">
        <v>48947</v>
      </c>
      <c r="K461" s="177"/>
      <c r="L461" s="210">
        <v>0</v>
      </c>
      <c r="M461" s="177"/>
      <c r="N461" s="210">
        <v>0</v>
      </c>
      <c r="O461" s="177"/>
      <c r="P461" s="210">
        <v>1218</v>
      </c>
      <c r="Q461" s="177"/>
      <c r="R461" s="210">
        <v>611558</v>
      </c>
      <c r="S461" s="177"/>
      <c r="T461" s="210">
        <v>16</v>
      </c>
      <c r="U461" s="177"/>
      <c r="V461" s="210">
        <v>11755</v>
      </c>
      <c r="W461" s="177"/>
      <c r="X461" s="210">
        <v>7</v>
      </c>
      <c r="Y461" s="177"/>
      <c r="Z461" s="210">
        <v>3579</v>
      </c>
      <c r="AA461" s="211"/>
      <c r="AB461" s="210">
        <v>62</v>
      </c>
      <c r="AC461" s="177"/>
      <c r="AD461" s="210">
        <v>13053</v>
      </c>
      <c r="AE461" s="177"/>
      <c r="AF461" s="176">
        <v>3</v>
      </c>
      <c r="AG461" s="177"/>
      <c r="AH461" s="176">
        <v>518</v>
      </c>
      <c r="AI461" s="170"/>
    </row>
    <row r="462" spans="1:35" ht="15.75" customHeight="1">
      <c r="A462" s="231" t="s">
        <v>672</v>
      </c>
      <c r="B462" s="255"/>
      <c r="C462" s="157"/>
      <c r="D462" s="210">
        <v>1392</v>
      </c>
      <c r="E462" s="177"/>
      <c r="F462" s="210">
        <v>717755</v>
      </c>
      <c r="G462" s="177"/>
      <c r="H462" s="210">
        <v>54</v>
      </c>
      <c r="I462" s="177"/>
      <c r="J462" s="210">
        <v>48746</v>
      </c>
      <c r="K462" s="177"/>
      <c r="L462" s="210">
        <v>0</v>
      </c>
      <c r="M462" s="177"/>
      <c r="N462" s="210">
        <v>0</v>
      </c>
      <c r="O462" s="177"/>
      <c r="P462" s="210">
        <v>1256</v>
      </c>
      <c r="Q462" s="177"/>
      <c r="R462" s="210">
        <v>641825</v>
      </c>
      <c r="S462" s="177"/>
      <c r="T462" s="210">
        <v>15</v>
      </c>
      <c r="U462" s="177"/>
      <c r="V462" s="210">
        <v>11600</v>
      </c>
      <c r="W462" s="177"/>
      <c r="X462" s="210">
        <v>5</v>
      </c>
      <c r="Y462" s="177"/>
      <c r="Z462" s="210">
        <v>2395</v>
      </c>
      <c r="AA462" s="211"/>
      <c r="AB462" s="210">
        <v>61</v>
      </c>
      <c r="AC462" s="177"/>
      <c r="AD462" s="210">
        <v>12961</v>
      </c>
      <c r="AE462" s="177"/>
      <c r="AF462" s="176">
        <v>1</v>
      </c>
      <c r="AG462" s="177"/>
      <c r="AH462" s="176">
        <v>228</v>
      </c>
      <c r="AI462" s="170"/>
    </row>
    <row r="463" spans="1:35" ht="15.75" customHeight="1">
      <c r="A463" s="231" t="s">
        <v>673</v>
      </c>
      <c r="B463" s="255"/>
      <c r="C463" s="157"/>
      <c r="D463" s="210">
        <v>1396</v>
      </c>
      <c r="E463" s="177"/>
      <c r="F463" s="210">
        <v>729126</v>
      </c>
      <c r="G463" s="177"/>
      <c r="H463" s="210">
        <v>52</v>
      </c>
      <c r="I463" s="177"/>
      <c r="J463" s="210">
        <v>47275</v>
      </c>
      <c r="K463" s="177"/>
      <c r="L463" s="210">
        <v>0</v>
      </c>
      <c r="M463" s="177"/>
      <c r="N463" s="210">
        <v>0</v>
      </c>
      <c r="O463" s="177"/>
      <c r="P463" s="210">
        <v>1262</v>
      </c>
      <c r="Q463" s="177"/>
      <c r="R463" s="210">
        <v>656018</v>
      </c>
      <c r="S463" s="177"/>
      <c r="T463" s="210">
        <v>14</v>
      </c>
      <c r="U463" s="177"/>
      <c r="V463" s="210">
        <v>11083</v>
      </c>
      <c r="W463" s="177"/>
      <c r="X463" s="210">
        <v>3</v>
      </c>
      <c r="Y463" s="177"/>
      <c r="Z463" s="210">
        <v>1309</v>
      </c>
      <c r="AA463" s="211"/>
      <c r="AB463" s="210">
        <v>61</v>
      </c>
      <c r="AC463" s="177"/>
      <c r="AD463" s="210">
        <v>12753</v>
      </c>
      <c r="AE463" s="177"/>
      <c r="AF463" s="176">
        <v>4</v>
      </c>
      <c r="AG463" s="177"/>
      <c r="AH463" s="176">
        <v>688</v>
      </c>
      <c r="AI463" s="170"/>
    </row>
    <row r="464" spans="1:35" ht="15.75" customHeight="1">
      <c r="A464" s="231" t="s">
        <v>674</v>
      </c>
      <c r="B464" s="231"/>
      <c r="C464" s="231"/>
      <c r="D464" s="210">
        <v>1400</v>
      </c>
      <c r="E464" s="211"/>
      <c r="F464" s="436">
        <v>738150</v>
      </c>
      <c r="G464" s="436"/>
      <c r="H464" s="210">
        <v>51</v>
      </c>
      <c r="I464" s="211"/>
      <c r="J464" s="436">
        <v>44922</v>
      </c>
      <c r="K464" s="436"/>
      <c r="L464" s="210">
        <v>0</v>
      </c>
      <c r="M464" s="211"/>
      <c r="N464" s="210">
        <v>0</v>
      </c>
      <c r="O464" s="211"/>
      <c r="P464" s="210">
        <v>1259</v>
      </c>
      <c r="Q464" s="211"/>
      <c r="R464" s="210">
        <v>661580</v>
      </c>
      <c r="S464" s="211"/>
      <c r="T464" s="210">
        <v>18</v>
      </c>
      <c r="U464" s="211"/>
      <c r="V464" s="436">
        <v>14139</v>
      </c>
      <c r="W464" s="436"/>
      <c r="X464" s="210">
        <v>3</v>
      </c>
      <c r="Y464" s="211"/>
      <c r="Z464" s="210">
        <v>1297</v>
      </c>
      <c r="AA464" s="211"/>
      <c r="AB464" s="210">
        <v>65</v>
      </c>
      <c r="AC464" s="211"/>
      <c r="AD464" s="143">
        <v>15624</v>
      </c>
      <c r="AE464" s="143"/>
      <c r="AF464" s="176">
        <v>4</v>
      </c>
      <c r="AG464" s="177"/>
      <c r="AH464" s="176">
        <v>588</v>
      </c>
      <c r="AI464" s="178"/>
    </row>
    <row r="465" spans="1:35" ht="15.75" customHeight="1">
      <c r="A465" s="232" t="s">
        <v>675</v>
      </c>
      <c r="B465" s="335"/>
      <c r="C465" s="335"/>
      <c r="D465" s="256">
        <v>1400</v>
      </c>
      <c r="E465" s="256"/>
      <c r="F465" s="256">
        <v>744655</v>
      </c>
      <c r="G465" s="256"/>
      <c r="H465" s="256">
        <v>51</v>
      </c>
      <c r="I465" s="256"/>
      <c r="J465" s="256">
        <v>45711</v>
      </c>
      <c r="K465" s="256"/>
      <c r="L465" s="256">
        <v>0</v>
      </c>
      <c r="M465" s="256"/>
      <c r="N465" s="210">
        <v>0</v>
      </c>
      <c r="O465" s="211"/>
      <c r="P465" s="256">
        <v>1264</v>
      </c>
      <c r="Q465" s="256"/>
      <c r="R465" s="210">
        <v>669693</v>
      </c>
      <c r="S465" s="211"/>
      <c r="T465" s="256">
        <v>16</v>
      </c>
      <c r="U465" s="256"/>
      <c r="V465" s="256">
        <v>12278</v>
      </c>
      <c r="W465" s="256"/>
      <c r="X465" s="256">
        <v>4</v>
      </c>
      <c r="Y465" s="256"/>
      <c r="Z465" s="210">
        <v>1745</v>
      </c>
      <c r="AA465" s="211"/>
      <c r="AB465" s="256">
        <v>62</v>
      </c>
      <c r="AC465" s="256"/>
      <c r="AD465" s="256">
        <v>14701</v>
      </c>
      <c r="AE465" s="256"/>
      <c r="AF465" s="176">
        <v>3</v>
      </c>
      <c r="AG465" s="177"/>
      <c r="AH465" s="176">
        <v>527</v>
      </c>
      <c r="AI465" s="178"/>
    </row>
    <row r="466" spans="1:35" ht="15.75" customHeight="1">
      <c r="A466" s="232" t="s">
        <v>687</v>
      </c>
      <c r="B466" s="335"/>
      <c r="C466" s="335"/>
      <c r="D466" s="256">
        <v>1401</v>
      </c>
      <c r="E466" s="256"/>
      <c r="F466" s="256">
        <v>757834</v>
      </c>
      <c r="G466" s="256"/>
      <c r="H466" s="256">
        <v>50</v>
      </c>
      <c r="I466" s="256"/>
      <c r="J466" s="256">
        <v>44032</v>
      </c>
      <c r="K466" s="256"/>
      <c r="L466" s="256">
        <v>0</v>
      </c>
      <c r="M466" s="256"/>
      <c r="N466" s="210">
        <v>0</v>
      </c>
      <c r="O466" s="211"/>
      <c r="P466" s="256">
        <v>1267</v>
      </c>
      <c r="Q466" s="256"/>
      <c r="R466" s="210">
        <v>682110</v>
      </c>
      <c r="S466" s="211"/>
      <c r="T466" s="256">
        <v>20</v>
      </c>
      <c r="U466" s="256"/>
      <c r="V466" s="256">
        <v>15913</v>
      </c>
      <c r="W466" s="256"/>
      <c r="X466" s="256">
        <v>4</v>
      </c>
      <c r="Y466" s="256"/>
      <c r="Z466" s="210">
        <v>1745</v>
      </c>
      <c r="AA466" s="211"/>
      <c r="AB466" s="256">
        <v>59</v>
      </c>
      <c r="AC466" s="256"/>
      <c r="AD466" s="256">
        <v>13814</v>
      </c>
      <c r="AE466" s="256"/>
      <c r="AF466" s="176">
        <v>1</v>
      </c>
      <c r="AG466" s="177"/>
      <c r="AH466" s="176">
        <v>220</v>
      </c>
      <c r="AI466" s="178"/>
    </row>
    <row r="467" spans="1:35" ht="15.75" customHeight="1">
      <c r="A467" s="232" t="s">
        <v>814</v>
      </c>
      <c r="B467" s="335"/>
      <c r="C467" s="335"/>
      <c r="D467" s="143">
        <v>1378</v>
      </c>
      <c r="E467" s="211"/>
      <c r="F467" s="143">
        <v>754719</v>
      </c>
      <c r="G467" s="211"/>
      <c r="H467" s="143">
        <v>46</v>
      </c>
      <c r="I467" s="211"/>
      <c r="J467" s="143">
        <v>40334</v>
      </c>
      <c r="K467" s="211"/>
      <c r="L467" s="143">
        <v>0</v>
      </c>
      <c r="M467" s="211"/>
      <c r="N467" s="143">
        <v>0</v>
      </c>
      <c r="O467" s="211"/>
      <c r="P467" s="143">
        <v>1255</v>
      </c>
      <c r="Q467" s="211"/>
      <c r="R467" s="143">
        <v>683395</v>
      </c>
      <c r="S467" s="211"/>
      <c r="T467" s="143">
        <v>21</v>
      </c>
      <c r="U467" s="211"/>
      <c r="V467" s="143">
        <v>17112</v>
      </c>
      <c r="W467" s="211"/>
      <c r="X467" s="143">
        <v>4</v>
      </c>
      <c r="Y467" s="211"/>
      <c r="Z467" s="210">
        <v>1740</v>
      </c>
      <c r="AA467" s="211"/>
      <c r="AB467" s="143">
        <v>52</v>
      </c>
      <c r="AC467" s="211"/>
      <c r="AD467" s="143">
        <v>12138</v>
      </c>
      <c r="AE467" s="211"/>
      <c r="AF467" s="176">
        <v>0</v>
      </c>
      <c r="AG467" s="177"/>
      <c r="AH467" s="178">
        <v>0</v>
      </c>
      <c r="AI467" s="178"/>
    </row>
    <row r="468" spans="1:35" ht="15.75" customHeight="1">
      <c r="A468" s="232" t="s">
        <v>844</v>
      </c>
      <c r="B468" s="335"/>
      <c r="C468" s="335"/>
      <c r="D468" s="256">
        <v>1361</v>
      </c>
      <c r="E468" s="256"/>
      <c r="F468" s="256">
        <v>750649</v>
      </c>
      <c r="G468" s="256"/>
      <c r="H468" s="256">
        <v>46</v>
      </c>
      <c r="I468" s="256"/>
      <c r="J468" s="256">
        <v>40334</v>
      </c>
      <c r="K468" s="256"/>
      <c r="L468" s="256">
        <v>0</v>
      </c>
      <c r="M468" s="256"/>
      <c r="N468" s="210">
        <v>0</v>
      </c>
      <c r="O468" s="211"/>
      <c r="P468" s="256">
        <v>1241</v>
      </c>
      <c r="Q468" s="256"/>
      <c r="R468" s="210">
        <v>682614</v>
      </c>
      <c r="S468" s="211"/>
      <c r="T468" s="256">
        <v>17</v>
      </c>
      <c r="U468" s="256"/>
      <c r="V468" s="256">
        <v>14052</v>
      </c>
      <c r="W468" s="256"/>
      <c r="X468" s="256">
        <v>5</v>
      </c>
      <c r="Y468" s="256"/>
      <c r="Z468" s="210">
        <v>2147</v>
      </c>
      <c r="AA468" s="211"/>
      <c r="AB468" s="256">
        <v>47</v>
      </c>
      <c r="AC468" s="256"/>
      <c r="AD468" s="256">
        <v>10610</v>
      </c>
      <c r="AE468" s="256"/>
      <c r="AF468" s="176">
        <v>5</v>
      </c>
      <c r="AG468" s="177"/>
      <c r="AH468" s="176">
        <v>892</v>
      </c>
      <c r="AI468" s="178"/>
    </row>
    <row r="469" spans="1:35" ht="15.75" customHeight="1" thickBot="1">
      <c r="A469" s="321" t="s">
        <v>867</v>
      </c>
      <c r="B469" s="373"/>
      <c r="C469" s="373"/>
      <c r="D469" s="280">
        <v>1372</v>
      </c>
      <c r="E469" s="280"/>
      <c r="F469" s="280">
        <v>763525</v>
      </c>
      <c r="G469" s="280"/>
      <c r="H469" s="280">
        <v>46</v>
      </c>
      <c r="I469" s="280"/>
      <c r="J469" s="280">
        <v>40532</v>
      </c>
      <c r="K469" s="280"/>
      <c r="L469" s="280">
        <v>0</v>
      </c>
      <c r="M469" s="280"/>
      <c r="N469" s="426">
        <v>0</v>
      </c>
      <c r="O469" s="427"/>
      <c r="P469" s="280">
        <v>1260</v>
      </c>
      <c r="Q469" s="280"/>
      <c r="R469" s="426">
        <v>697692</v>
      </c>
      <c r="S469" s="427"/>
      <c r="T469" s="280">
        <v>16</v>
      </c>
      <c r="U469" s="280"/>
      <c r="V469" s="280">
        <v>13032</v>
      </c>
      <c r="W469" s="280"/>
      <c r="X469" s="280">
        <v>5</v>
      </c>
      <c r="Y469" s="280"/>
      <c r="Z469" s="426">
        <v>2147</v>
      </c>
      <c r="AA469" s="427"/>
      <c r="AB469" s="280">
        <v>45</v>
      </c>
      <c r="AC469" s="280"/>
      <c r="AD469" s="280">
        <v>10122</v>
      </c>
      <c r="AE469" s="280"/>
      <c r="AF469" s="264">
        <v>0</v>
      </c>
      <c r="AG469" s="265"/>
      <c r="AH469" s="264">
        <v>0</v>
      </c>
      <c r="AI469" s="376"/>
    </row>
    <row r="470" spans="1:39" ht="15.75" customHeight="1">
      <c r="A470" s="231"/>
      <c r="B470" s="231"/>
      <c r="C470" s="231"/>
      <c r="D470" s="178"/>
      <c r="E470" s="178"/>
      <c r="F470" s="178"/>
      <c r="G470" s="178"/>
      <c r="H470" s="178"/>
      <c r="I470" s="178"/>
      <c r="J470" s="178"/>
      <c r="K470" s="178"/>
      <c r="L470" s="178"/>
      <c r="M470" s="178"/>
      <c r="N470" s="371"/>
      <c r="O470" s="371"/>
      <c r="P470" s="178"/>
      <c r="Q470" s="178"/>
      <c r="R470" s="24"/>
      <c r="S470" s="24"/>
      <c r="T470" s="178"/>
      <c r="U470" s="178"/>
      <c r="V470" s="178"/>
      <c r="W470" s="178"/>
      <c r="X470" s="24" t="s">
        <v>640</v>
      </c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M470" s="51"/>
    </row>
    <row r="471" spans="1:39" ht="15.75" customHeight="1" thickBot="1">
      <c r="A471" s="201" t="s">
        <v>321</v>
      </c>
      <c r="B471" s="201"/>
      <c r="C471" s="201"/>
      <c r="D471" s="201"/>
      <c r="E471" s="201"/>
      <c r="F471" s="201"/>
      <c r="G471" s="201"/>
      <c r="AB471" s="77" t="s">
        <v>519</v>
      </c>
      <c r="AE471" s="77"/>
      <c r="AF471" s="77"/>
      <c r="AG471" s="77"/>
      <c r="AH471" s="77"/>
      <c r="AI471" s="77"/>
      <c r="AJ471" s="51"/>
      <c r="AK471" s="51"/>
      <c r="AL471" s="51"/>
      <c r="AM471" s="24"/>
    </row>
    <row r="472" spans="1:38" ht="16.5" customHeight="1">
      <c r="A472" s="416" t="s">
        <v>597</v>
      </c>
      <c r="B472" s="417"/>
      <c r="C472" s="190" t="s">
        <v>73</v>
      </c>
      <c r="D472" s="190"/>
      <c r="E472" s="191" t="s">
        <v>322</v>
      </c>
      <c r="F472" s="152"/>
      <c r="G472" s="192"/>
      <c r="H472" s="193" t="s">
        <v>323</v>
      </c>
      <c r="I472" s="194"/>
      <c r="J472" s="212"/>
      <c r="K472" s="307" t="s">
        <v>329</v>
      </c>
      <c r="L472" s="308"/>
      <c r="M472" s="428"/>
      <c r="N472" s="193" t="s">
        <v>324</v>
      </c>
      <c r="O472" s="194"/>
      <c r="P472" s="212"/>
      <c r="Q472" s="430" t="s">
        <v>330</v>
      </c>
      <c r="R472" s="430"/>
      <c r="S472" s="430"/>
      <c r="T472" s="307" t="s">
        <v>890</v>
      </c>
      <c r="U472" s="308"/>
      <c r="V472" s="428"/>
      <c r="W472" s="430" t="s">
        <v>880</v>
      </c>
      <c r="X472" s="430"/>
      <c r="Y472" s="430"/>
      <c r="Z472" s="193" t="s">
        <v>325</v>
      </c>
      <c r="AA472" s="194"/>
      <c r="AB472" s="212"/>
      <c r="AC472" s="432" t="s">
        <v>326</v>
      </c>
      <c r="AD472" s="432"/>
      <c r="AE472" s="191" t="s">
        <v>328</v>
      </c>
      <c r="AF472" s="152"/>
      <c r="AG472" s="192"/>
      <c r="AH472" s="190" t="s">
        <v>327</v>
      </c>
      <c r="AI472" s="191"/>
      <c r="AJ472" s="24"/>
      <c r="AK472" s="24"/>
      <c r="AL472" s="24"/>
    </row>
    <row r="473" spans="1:35" ht="16.5" customHeight="1">
      <c r="A473" s="845"/>
      <c r="B473" s="846"/>
      <c r="C473" s="242"/>
      <c r="D473" s="242"/>
      <c r="E473" s="203"/>
      <c r="F473" s="153"/>
      <c r="G473" s="202"/>
      <c r="H473" s="213"/>
      <c r="I473" s="214"/>
      <c r="J473" s="215"/>
      <c r="K473" s="359"/>
      <c r="L473" s="429"/>
      <c r="M473" s="360"/>
      <c r="N473" s="213"/>
      <c r="O473" s="214"/>
      <c r="P473" s="215"/>
      <c r="Q473" s="431"/>
      <c r="R473" s="431"/>
      <c r="S473" s="431"/>
      <c r="T473" s="359"/>
      <c r="U473" s="429"/>
      <c r="V473" s="360"/>
      <c r="W473" s="431"/>
      <c r="X473" s="431"/>
      <c r="Y473" s="431"/>
      <c r="Z473" s="213"/>
      <c r="AA473" s="214"/>
      <c r="AB473" s="215"/>
      <c r="AC473" s="433"/>
      <c r="AD473" s="433"/>
      <c r="AE473" s="203"/>
      <c r="AF473" s="153"/>
      <c r="AG473" s="202"/>
      <c r="AH473" s="242"/>
      <c r="AI473" s="203"/>
    </row>
    <row r="474" spans="1:35" ht="16.5" customHeight="1">
      <c r="A474" s="306" t="s">
        <v>879</v>
      </c>
      <c r="B474" s="805"/>
      <c r="C474" s="204">
        <v>51</v>
      </c>
      <c r="D474" s="206"/>
      <c r="E474" s="204">
        <v>20</v>
      </c>
      <c r="F474" s="205"/>
      <c r="G474" s="206"/>
      <c r="H474" s="204">
        <v>6</v>
      </c>
      <c r="I474" s="205"/>
      <c r="J474" s="206"/>
      <c r="K474" s="204" t="s">
        <v>694</v>
      </c>
      <c r="L474" s="205"/>
      <c r="M474" s="206"/>
      <c r="N474" s="204">
        <v>12</v>
      </c>
      <c r="O474" s="205"/>
      <c r="P474" s="206"/>
      <c r="Q474" s="243">
        <v>2</v>
      </c>
      <c r="R474" s="243"/>
      <c r="S474" s="243"/>
      <c r="T474" s="204">
        <v>4</v>
      </c>
      <c r="U474" s="205"/>
      <c r="V474" s="206"/>
      <c r="W474" s="204" t="s">
        <v>694</v>
      </c>
      <c r="X474" s="205"/>
      <c r="Y474" s="206"/>
      <c r="Z474" s="204" t="s">
        <v>694</v>
      </c>
      <c r="AA474" s="205"/>
      <c r="AB474" s="206"/>
      <c r="AC474" s="204" t="s">
        <v>694</v>
      </c>
      <c r="AD474" s="206"/>
      <c r="AE474" s="204">
        <v>1</v>
      </c>
      <c r="AF474" s="205"/>
      <c r="AG474" s="206"/>
      <c r="AH474" s="243">
        <v>6</v>
      </c>
      <c r="AI474" s="204"/>
    </row>
    <row r="475" spans="1:35" ht="16.5" customHeight="1">
      <c r="A475" s="200"/>
      <c r="B475" s="413"/>
      <c r="C475" s="203"/>
      <c r="D475" s="202"/>
      <c r="E475" s="847">
        <v>39.2</v>
      </c>
      <c r="F475" s="848"/>
      <c r="G475" s="849"/>
      <c r="H475" s="203">
        <v>11.8</v>
      </c>
      <c r="I475" s="153"/>
      <c r="J475" s="202"/>
      <c r="K475" s="203"/>
      <c r="L475" s="153"/>
      <c r="M475" s="202"/>
      <c r="N475" s="203">
        <v>23.5</v>
      </c>
      <c r="O475" s="153"/>
      <c r="P475" s="202"/>
      <c r="Q475" s="242">
        <v>3.9</v>
      </c>
      <c r="R475" s="242"/>
      <c r="S475" s="242"/>
      <c r="T475" s="203">
        <v>7.8</v>
      </c>
      <c r="U475" s="153"/>
      <c r="V475" s="202"/>
      <c r="W475" s="203"/>
      <c r="X475" s="153"/>
      <c r="Y475" s="202"/>
      <c r="Z475" s="203"/>
      <c r="AA475" s="153"/>
      <c r="AB475" s="202"/>
      <c r="AC475" s="203"/>
      <c r="AD475" s="202"/>
      <c r="AE475" s="203">
        <v>2</v>
      </c>
      <c r="AF475" s="153"/>
      <c r="AG475" s="202"/>
      <c r="AH475" s="242">
        <v>11.8</v>
      </c>
      <c r="AI475" s="203"/>
    </row>
    <row r="476" spans="1:35" ht="16.5" customHeight="1">
      <c r="A476" s="262" t="s">
        <v>669</v>
      </c>
      <c r="B476" s="180"/>
      <c r="C476" s="204">
        <v>57</v>
      </c>
      <c r="D476" s="206"/>
      <c r="E476" s="204">
        <v>11</v>
      </c>
      <c r="F476" s="205"/>
      <c r="G476" s="206"/>
      <c r="H476" s="204">
        <v>6</v>
      </c>
      <c r="I476" s="205"/>
      <c r="J476" s="206"/>
      <c r="K476" s="204" t="s">
        <v>694</v>
      </c>
      <c r="L476" s="205"/>
      <c r="M476" s="206"/>
      <c r="N476" s="204">
        <v>24</v>
      </c>
      <c r="O476" s="205"/>
      <c r="P476" s="206"/>
      <c r="Q476" s="243">
        <v>4</v>
      </c>
      <c r="R476" s="243"/>
      <c r="S476" s="243"/>
      <c r="T476" s="204">
        <v>3</v>
      </c>
      <c r="U476" s="205"/>
      <c r="V476" s="206"/>
      <c r="W476" s="204">
        <v>1</v>
      </c>
      <c r="X476" s="205"/>
      <c r="Y476" s="206"/>
      <c r="Z476" s="204" t="s">
        <v>694</v>
      </c>
      <c r="AA476" s="205"/>
      <c r="AB476" s="206"/>
      <c r="AC476" s="204" t="s">
        <v>694</v>
      </c>
      <c r="AD476" s="206"/>
      <c r="AE476" s="204">
        <v>2</v>
      </c>
      <c r="AF476" s="205"/>
      <c r="AG476" s="206"/>
      <c r="AH476" s="243">
        <v>6</v>
      </c>
      <c r="AI476" s="204"/>
    </row>
    <row r="477" spans="1:35" ht="16.5" customHeight="1">
      <c r="A477" s="196"/>
      <c r="B477" s="197"/>
      <c r="C477" s="203"/>
      <c r="D477" s="202"/>
      <c r="E477" s="760">
        <v>19.3</v>
      </c>
      <c r="F477" s="761"/>
      <c r="G477" s="762"/>
      <c r="H477" s="203">
        <v>10.5</v>
      </c>
      <c r="I477" s="153"/>
      <c r="J477" s="202"/>
      <c r="K477" s="203"/>
      <c r="L477" s="153"/>
      <c r="M477" s="202"/>
      <c r="N477" s="203">
        <v>42.1</v>
      </c>
      <c r="O477" s="153"/>
      <c r="P477" s="202"/>
      <c r="Q477" s="242">
        <v>7</v>
      </c>
      <c r="R477" s="242"/>
      <c r="S477" s="242"/>
      <c r="T477" s="203">
        <v>5.3</v>
      </c>
      <c r="U477" s="153"/>
      <c r="V477" s="202"/>
      <c r="W477" s="203">
        <v>1.8</v>
      </c>
      <c r="X477" s="153"/>
      <c r="Y477" s="202"/>
      <c r="Z477" s="203"/>
      <c r="AA477" s="153"/>
      <c r="AB477" s="202"/>
      <c r="AC477" s="203"/>
      <c r="AD477" s="202"/>
      <c r="AE477" s="203">
        <v>3.5</v>
      </c>
      <c r="AF477" s="153"/>
      <c r="AG477" s="202"/>
      <c r="AH477" s="242">
        <v>10.5</v>
      </c>
      <c r="AI477" s="203"/>
    </row>
    <row r="478" spans="1:35" ht="16.5" customHeight="1">
      <c r="A478" s="262" t="s">
        <v>670</v>
      </c>
      <c r="B478" s="180"/>
      <c r="C478" s="204">
        <v>63</v>
      </c>
      <c r="D478" s="206"/>
      <c r="E478" s="204">
        <v>18</v>
      </c>
      <c r="F478" s="205"/>
      <c r="G478" s="206"/>
      <c r="H478" s="204">
        <v>14</v>
      </c>
      <c r="I478" s="205"/>
      <c r="J478" s="206"/>
      <c r="K478" s="204">
        <v>1</v>
      </c>
      <c r="L478" s="205"/>
      <c r="M478" s="206"/>
      <c r="N478" s="204">
        <v>14</v>
      </c>
      <c r="O478" s="205"/>
      <c r="P478" s="206"/>
      <c r="Q478" s="204">
        <v>9</v>
      </c>
      <c r="R478" s="205"/>
      <c r="S478" s="206"/>
      <c r="T478" s="204">
        <v>1</v>
      </c>
      <c r="U478" s="205"/>
      <c r="V478" s="206"/>
      <c r="W478" s="204">
        <v>1</v>
      </c>
      <c r="X478" s="205"/>
      <c r="Y478" s="206"/>
      <c r="Z478" s="204" t="s">
        <v>694</v>
      </c>
      <c r="AA478" s="205"/>
      <c r="AB478" s="206"/>
      <c r="AC478" s="204" t="s">
        <v>694</v>
      </c>
      <c r="AD478" s="206"/>
      <c r="AE478" s="204">
        <v>3</v>
      </c>
      <c r="AF478" s="205"/>
      <c r="AG478" s="206"/>
      <c r="AH478" s="204">
        <v>2</v>
      </c>
      <c r="AI478" s="205"/>
    </row>
    <row r="479" spans="1:35" ht="16.5" customHeight="1">
      <c r="A479" s="196"/>
      <c r="B479" s="197"/>
      <c r="C479" s="203"/>
      <c r="D479" s="202"/>
      <c r="E479" s="203">
        <v>28.6</v>
      </c>
      <c r="F479" s="153"/>
      <c r="G479" s="202"/>
      <c r="H479" s="203">
        <v>22.2</v>
      </c>
      <c r="I479" s="153"/>
      <c r="J479" s="202"/>
      <c r="K479" s="203"/>
      <c r="L479" s="153"/>
      <c r="M479" s="202"/>
      <c r="N479" s="203">
        <v>22.2</v>
      </c>
      <c r="O479" s="153"/>
      <c r="P479" s="202"/>
      <c r="Q479" s="203">
        <v>14.3</v>
      </c>
      <c r="R479" s="153"/>
      <c r="S479" s="202"/>
      <c r="T479" s="203">
        <v>1.6</v>
      </c>
      <c r="U479" s="153"/>
      <c r="V479" s="202"/>
      <c r="W479" s="203">
        <v>1.6</v>
      </c>
      <c r="X479" s="153"/>
      <c r="Y479" s="202"/>
      <c r="Z479" s="203"/>
      <c r="AA479" s="153"/>
      <c r="AB479" s="202"/>
      <c r="AC479" s="203"/>
      <c r="AD479" s="202"/>
      <c r="AE479" s="203">
        <v>4.8</v>
      </c>
      <c r="AF479" s="153"/>
      <c r="AG479" s="202"/>
      <c r="AH479" s="203">
        <v>3.2</v>
      </c>
      <c r="AI479" s="153"/>
    </row>
    <row r="480" spans="1:35" ht="16.5" customHeight="1">
      <c r="A480" s="262" t="s">
        <v>671</v>
      </c>
      <c r="B480" s="180"/>
      <c r="C480" s="204">
        <v>60</v>
      </c>
      <c r="D480" s="206"/>
      <c r="E480" s="204">
        <v>13</v>
      </c>
      <c r="F480" s="205"/>
      <c r="G480" s="206"/>
      <c r="H480" s="204">
        <v>11</v>
      </c>
      <c r="I480" s="205"/>
      <c r="J480" s="206"/>
      <c r="K480" s="204" t="s">
        <v>694</v>
      </c>
      <c r="L480" s="205"/>
      <c r="M480" s="206"/>
      <c r="N480" s="204">
        <v>19</v>
      </c>
      <c r="O480" s="205"/>
      <c r="P480" s="206"/>
      <c r="Q480" s="243">
        <v>8</v>
      </c>
      <c r="R480" s="243"/>
      <c r="S480" s="243"/>
      <c r="T480" s="204" t="s">
        <v>694</v>
      </c>
      <c r="U480" s="205"/>
      <c r="V480" s="206"/>
      <c r="W480" s="243">
        <v>3</v>
      </c>
      <c r="X480" s="243"/>
      <c r="Y480" s="243"/>
      <c r="Z480" s="204" t="s">
        <v>694</v>
      </c>
      <c r="AA480" s="205"/>
      <c r="AB480" s="206"/>
      <c r="AC480" s="204" t="s">
        <v>694</v>
      </c>
      <c r="AD480" s="206"/>
      <c r="AE480" s="204" t="s">
        <v>694</v>
      </c>
      <c r="AF480" s="205"/>
      <c r="AG480" s="206"/>
      <c r="AH480" s="243">
        <v>6</v>
      </c>
      <c r="AI480" s="204"/>
    </row>
    <row r="481" spans="1:35" ht="16.5" customHeight="1">
      <c r="A481" s="196"/>
      <c r="B481" s="197"/>
      <c r="C481" s="203"/>
      <c r="D481" s="202"/>
      <c r="E481" s="203">
        <v>21.7</v>
      </c>
      <c r="F481" s="153"/>
      <c r="G481" s="202"/>
      <c r="H481" s="203">
        <v>18.3</v>
      </c>
      <c r="I481" s="153"/>
      <c r="J481" s="202"/>
      <c r="K481" s="203"/>
      <c r="L481" s="153"/>
      <c r="M481" s="202"/>
      <c r="N481" s="203">
        <v>31.7</v>
      </c>
      <c r="O481" s="153"/>
      <c r="P481" s="202"/>
      <c r="Q481" s="763">
        <v>13.3</v>
      </c>
      <c r="R481" s="763"/>
      <c r="S481" s="763"/>
      <c r="T481" s="203"/>
      <c r="U481" s="153"/>
      <c r="V481" s="202"/>
      <c r="W481" s="242">
        <v>5</v>
      </c>
      <c r="X481" s="242"/>
      <c r="Y481" s="242"/>
      <c r="Z481" s="203"/>
      <c r="AA481" s="153"/>
      <c r="AB481" s="202"/>
      <c r="AC481" s="203"/>
      <c r="AD481" s="202"/>
      <c r="AE481" s="203"/>
      <c r="AF481" s="153"/>
      <c r="AG481" s="202"/>
      <c r="AH481" s="242">
        <v>10</v>
      </c>
      <c r="AI481" s="203"/>
    </row>
    <row r="482" spans="1:35" ht="16.5" customHeight="1">
      <c r="A482" s="262" t="s">
        <v>672</v>
      </c>
      <c r="B482" s="180"/>
      <c r="C482" s="204">
        <v>55</v>
      </c>
      <c r="D482" s="206"/>
      <c r="E482" s="204">
        <v>15</v>
      </c>
      <c r="F482" s="205"/>
      <c r="G482" s="206"/>
      <c r="H482" s="204">
        <v>6</v>
      </c>
      <c r="I482" s="205"/>
      <c r="J482" s="206"/>
      <c r="K482" s="204" t="s">
        <v>694</v>
      </c>
      <c r="L482" s="205"/>
      <c r="M482" s="206"/>
      <c r="N482" s="204">
        <v>13</v>
      </c>
      <c r="O482" s="205"/>
      <c r="P482" s="206"/>
      <c r="Q482" s="243">
        <v>10</v>
      </c>
      <c r="R482" s="243"/>
      <c r="S482" s="243"/>
      <c r="T482" s="204">
        <v>4</v>
      </c>
      <c r="U482" s="205"/>
      <c r="V482" s="206"/>
      <c r="W482" s="243">
        <v>1</v>
      </c>
      <c r="X482" s="243"/>
      <c r="Y482" s="243"/>
      <c r="Z482" s="204" t="s">
        <v>694</v>
      </c>
      <c r="AA482" s="205"/>
      <c r="AB482" s="206"/>
      <c r="AC482" s="204">
        <v>1</v>
      </c>
      <c r="AD482" s="206"/>
      <c r="AE482" s="204">
        <v>1</v>
      </c>
      <c r="AF482" s="205"/>
      <c r="AG482" s="206"/>
      <c r="AH482" s="243">
        <v>4</v>
      </c>
      <c r="AI482" s="204"/>
    </row>
    <row r="483" spans="1:35" ht="16.5" customHeight="1">
      <c r="A483" s="196"/>
      <c r="B483" s="197"/>
      <c r="C483" s="203"/>
      <c r="D483" s="202"/>
      <c r="E483" s="203">
        <v>27.3</v>
      </c>
      <c r="F483" s="153"/>
      <c r="G483" s="202"/>
      <c r="H483" s="203">
        <v>10.9</v>
      </c>
      <c r="I483" s="153"/>
      <c r="J483" s="202"/>
      <c r="K483" s="203"/>
      <c r="L483" s="153"/>
      <c r="M483" s="202"/>
      <c r="N483" s="203">
        <v>23.6</v>
      </c>
      <c r="O483" s="153"/>
      <c r="P483" s="202"/>
      <c r="Q483" s="242">
        <v>18.2</v>
      </c>
      <c r="R483" s="242"/>
      <c r="S483" s="242"/>
      <c r="T483" s="203">
        <v>7.3</v>
      </c>
      <c r="U483" s="153"/>
      <c r="V483" s="202"/>
      <c r="W483" s="242">
        <v>1.8</v>
      </c>
      <c r="X483" s="242"/>
      <c r="Y483" s="242"/>
      <c r="Z483" s="203"/>
      <c r="AA483" s="153"/>
      <c r="AB483" s="202"/>
      <c r="AC483" s="203">
        <v>1.8</v>
      </c>
      <c r="AD483" s="202"/>
      <c r="AE483" s="203"/>
      <c r="AF483" s="153"/>
      <c r="AG483" s="202"/>
      <c r="AH483" s="242">
        <v>7.3</v>
      </c>
      <c r="AI483" s="203"/>
    </row>
    <row r="484" spans="1:35" ht="16.5" customHeight="1">
      <c r="A484" s="262" t="s">
        <v>673</v>
      </c>
      <c r="B484" s="180"/>
      <c r="C484" s="204">
        <v>58</v>
      </c>
      <c r="D484" s="206"/>
      <c r="E484" s="204">
        <v>20</v>
      </c>
      <c r="F484" s="205"/>
      <c r="G484" s="206"/>
      <c r="H484" s="204">
        <v>5</v>
      </c>
      <c r="I484" s="205"/>
      <c r="J484" s="206"/>
      <c r="K484" s="204">
        <v>1</v>
      </c>
      <c r="L484" s="205"/>
      <c r="M484" s="206"/>
      <c r="N484" s="204">
        <v>17</v>
      </c>
      <c r="O484" s="205"/>
      <c r="P484" s="206"/>
      <c r="Q484" s="243">
        <v>4</v>
      </c>
      <c r="R484" s="243"/>
      <c r="S484" s="243"/>
      <c r="T484" s="204">
        <v>1</v>
      </c>
      <c r="U484" s="205"/>
      <c r="V484" s="206"/>
      <c r="W484" s="243">
        <v>1</v>
      </c>
      <c r="X484" s="243"/>
      <c r="Y484" s="243"/>
      <c r="Z484" s="204">
        <v>1</v>
      </c>
      <c r="AA484" s="205"/>
      <c r="AB484" s="206"/>
      <c r="AC484" s="204" t="s">
        <v>694</v>
      </c>
      <c r="AD484" s="206"/>
      <c r="AE484" s="204">
        <v>5</v>
      </c>
      <c r="AF484" s="205"/>
      <c r="AG484" s="206"/>
      <c r="AH484" s="243">
        <v>3</v>
      </c>
      <c r="AI484" s="204"/>
    </row>
    <row r="485" spans="1:35" ht="16.5" customHeight="1">
      <c r="A485" s="196"/>
      <c r="B485" s="197"/>
      <c r="C485" s="203"/>
      <c r="D485" s="202"/>
      <c r="E485" s="203">
        <v>34.5</v>
      </c>
      <c r="F485" s="153"/>
      <c r="G485" s="202"/>
      <c r="H485" s="203">
        <v>8.6</v>
      </c>
      <c r="I485" s="153"/>
      <c r="J485" s="202"/>
      <c r="K485" s="203">
        <v>1.7</v>
      </c>
      <c r="L485" s="153"/>
      <c r="M485" s="202"/>
      <c r="N485" s="203">
        <v>29.4</v>
      </c>
      <c r="O485" s="153"/>
      <c r="P485" s="202"/>
      <c r="Q485" s="242">
        <v>6.9</v>
      </c>
      <c r="R485" s="242"/>
      <c r="S485" s="242"/>
      <c r="T485" s="203">
        <v>1.7</v>
      </c>
      <c r="U485" s="153"/>
      <c r="V485" s="202"/>
      <c r="W485" s="763">
        <v>1.7</v>
      </c>
      <c r="X485" s="763"/>
      <c r="Y485" s="763"/>
      <c r="Z485" s="203"/>
      <c r="AA485" s="153"/>
      <c r="AB485" s="202"/>
      <c r="AC485" s="203"/>
      <c r="AD485" s="202"/>
      <c r="AE485" s="203">
        <v>8.6</v>
      </c>
      <c r="AF485" s="153"/>
      <c r="AG485" s="202"/>
      <c r="AH485" s="244">
        <v>5.2</v>
      </c>
      <c r="AI485" s="216"/>
    </row>
    <row r="486" spans="1:35" ht="16.5" customHeight="1">
      <c r="A486" s="262" t="s">
        <v>674</v>
      </c>
      <c r="B486" s="180"/>
      <c r="C486" s="204">
        <v>65</v>
      </c>
      <c r="D486" s="206"/>
      <c r="E486" s="204">
        <v>11</v>
      </c>
      <c r="F486" s="205"/>
      <c r="G486" s="206"/>
      <c r="H486" s="204">
        <v>6</v>
      </c>
      <c r="I486" s="205"/>
      <c r="J486" s="206"/>
      <c r="K486" s="204">
        <v>1</v>
      </c>
      <c r="L486" s="205"/>
      <c r="M486" s="206"/>
      <c r="N486" s="204">
        <v>27</v>
      </c>
      <c r="O486" s="205"/>
      <c r="P486" s="206"/>
      <c r="Q486" s="243">
        <v>4</v>
      </c>
      <c r="R486" s="243"/>
      <c r="S486" s="243"/>
      <c r="T486" s="204" t="s">
        <v>694</v>
      </c>
      <c r="U486" s="205"/>
      <c r="V486" s="206"/>
      <c r="W486" s="243">
        <v>1</v>
      </c>
      <c r="X486" s="243"/>
      <c r="Y486" s="243"/>
      <c r="Z486" s="204" t="s">
        <v>694</v>
      </c>
      <c r="AA486" s="205"/>
      <c r="AB486" s="206"/>
      <c r="AC486" s="204">
        <v>3</v>
      </c>
      <c r="AD486" s="206"/>
      <c r="AE486" s="204">
        <v>5</v>
      </c>
      <c r="AF486" s="205"/>
      <c r="AG486" s="206"/>
      <c r="AH486" s="243">
        <v>7</v>
      </c>
      <c r="AI486" s="204"/>
    </row>
    <row r="487" spans="1:35" ht="16.5" customHeight="1">
      <c r="A487" s="196"/>
      <c r="B487" s="197"/>
      <c r="C487" s="203"/>
      <c r="D487" s="202"/>
      <c r="E487" s="203">
        <v>16.9</v>
      </c>
      <c r="F487" s="153"/>
      <c r="G487" s="202"/>
      <c r="H487" s="203">
        <v>9.2</v>
      </c>
      <c r="I487" s="153"/>
      <c r="J487" s="202"/>
      <c r="K487" s="203">
        <v>1.5</v>
      </c>
      <c r="L487" s="153"/>
      <c r="M487" s="202"/>
      <c r="N487" s="203">
        <v>41.5</v>
      </c>
      <c r="O487" s="153"/>
      <c r="P487" s="202"/>
      <c r="Q487" s="242">
        <v>6.2</v>
      </c>
      <c r="R487" s="242"/>
      <c r="S487" s="242"/>
      <c r="T487" s="203"/>
      <c r="U487" s="153"/>
      <c r="V487" s="202"/>
      <c r="W487" s="242">
        <v>1.5</v>
      </c>
      <c r="X487" s="242"/>
      <c r="Y487" s="242"/>
      <c r="Z487" s="203"/>
      <c r="AA487" s="153"/>
      <c r="AB487" s="202"/>
      <c r="AC487" s="203">
        <v>4.6</v>
      </c>
      <c r="AD487" s="202"/>
      <c r="AE487" s="203">
        <v>7.7</v>
      </c>
      <c r="AF487" s="153"/>
      <c r="AG487" s="202"/>
      <c r="AH487" s="242">
        <v>10.9</v>
      </c>
      <c r="AI487" s="203"/>
    </row>
    <row r="488" spans="1:35" ht="16.5" customHeight="1">
      <c r="A488" s="262" t="s">
        <v>675</v>
      </c>
      <c r="B488" s="180"/>
      <c r="C488" s="204">
        <v>61</v>
      </c>
      <c r="D488" s="206"/>
      <c r="E488" s="204">
        <v>16</v>
      </c>
      <c r="F488" s="205"/>
      <c r="G488" s="206"/>
      <c r="H488" s="204">
        <v>10</v>
      </c>
      <c r="I488" s="205"/>
      <c r="J488" s="206"/>
      <c r="K488" s="204">
        <v>1</v>
      </c>
      <c r="L488" s="205"/>
      <c r="M488" s="206"/>
      <c r="N488" s="204">
        <v>7</v>
      </c>
      <c r="O488" s="205"/>
      <c r="P488" s="206"/>
      <c r="Q488" s="243">
        <v>11</v>
      </c>
      <c r="R488" s="243"/>
      <c r="S488" s="243"/>
      <c r="T488" s="204" t="s">
        <v>694</v>
      </c>
      <c r="U488" s="205"/>
      <c r="V488" s="206"/>
      <c r="W488" s="243">
        <v>2</v>
      </c>
      <c r="X488" s="243"/>
      <c r="Y488" s="243"/>
      <c r="Z488" s="204" t="s">
        <v>694</v>
      </c>
      <c r="AA488" s="205"/>
      <c r="AB488" s="206"/>
      <c r="AC488" s="204" t="s">
        <v>694</v>
      </c>
      <c r="AD488" s="206"/>
      <c r="AE488" s="204">
        <v>5</v>
      </c>
      <c r="AF488" s="205"/>
      <c r="AG488" s="206"/>
      <c r="AH488" s="243">
        <v>9</v>
      </c>
      <c r="AI488" s="204"/>
    </row>
    <row r="489" spans="1:35" ht="16.5" customHeight="1">
      <c r="A489" s="196"/>
      <c r="B489" s="197"/>
      <c r="C489" s="203"/>
      <c r="D489" s="202"/>
      <c r="E489" s="203">
        <f>ROUND(E488/C488,3)*100</f>
        <v>26.200000000000003</v>
      </c>
      <c r="F489" s="153"/>
      <c r="G489" s="202"/>
      <c r="H489" s="203">
        <f>ROUND(H488/C488,3)*100</f>
        <v>16.400000000000002</v>
      </c>
      <c r="I489" s="153"/>
      <c r="J489" s="202"/>
      <c r="K489" s="203">
        <f>ROUND(K488/C488,3)*100</f>
        <v>1.6</v>
      </c>
      <c r="L489" s="153"/>
      <c r="M489" s="202"/>
      <c r="N489" s="203">
        <f>ROUND(N488/C488,3)*100</f>
        <v>11.5</v>
      </c>
      <c r="O489" s="153"/>
      <c r="P489" s="202"/>
      <c r="Q489" s="242">
        <f>ROUND(Q488/C488,3)*100</f>
        <v>18</v>
      </c>
      <c r="R489" s="242"/>
      <c r="S489" s="242"/>
      <c r="T489" s="203"/>
      <c r="U489" s="153"/>
      <c r="V489" s="202"/>
      <c r="W489" s="242">
        <f>ROUND(W488/C488,3)*100</f>
        <v>3.3000000000000003</v>
      </c>
      <c r="X489" s="242"/>
      <c r="Y489" s="242"/>
      <c r="Z489" s="203"/>
      <c r="AA489" s="153"/>
      <c r="AB489" s="202"/>
      <c r="AC489" s="203"/>
      <c r="AD489" s="202"/>
      <c r="AE489" s="203">
        <f>ROUND(AE488/C488,3)*100</f>
        <v>8.200000000000001</v>
      </c>
      <c r="AF489" s="153"/>
      <c r="AG489" s="202"/>
      <c r="AH489" s="242">
        <f>ROUND(AH488/C488,3)*100</f>
        <v>14.799999999999999</v>
      </c>
      <c r="AI489" s="203"/>
    </row>
    <row r="490" spans="1:35" ht="16.5" customHeight="1">
      <c r="A490" s="262" t="s">
        <v>810</v>
      </c>
      <c r="B490" s="180"/>
      <c r="C490" s="204">
        <v>47</v>
      </c>
      <c r="D490" s="206"/>
      <c r="E490" s="204">
        <v>10</v>
      </c>
      <c r="F490" s="205"/>
      <c r="G490" s="206"/>
      <c r="H490" s="204">
        <v>8</v>
      </c>
      <c r="I490" s="205"/>
      <c r="J490" s="206"/>
      <c r="K490" s="204">
        <v>1</v>
      </c>
      <c r="L490" s="205"/>
      <c r="M490" s="206"/>
      <c r="N490" s="204">
        <v>5</v>
      </c>
      <c r="O490" s="205"/>
      <c r="P490" s="206"/>
      <c r="Q490" s="243">
        <v>6</v>
      </c>
      <c r="R490" s="243"/>
      <c r="S490" s="243"/>
      <c r="T490" s="204" t="s">
        <v>694</v>
      </c>
      <c r="U490" s="205"/>
      <c r="V490" s="206"/>
      <c r="W490" s="204" t="s">
        <v>694</v>
      </c>
      <c r="X490" s="205"/>
      <c r="Y490" s="206"/>
      <c r="Z490" s="204" t="s">
        <v>694</v>
      </c>
      <c r="AA490" s="205"/>
      <c r="AB490" s="206"/>
      <c r="AC490" s="204" t="s">
        <v>694</v>
      </c>
      <c r="AD490" s="206"/>
      <c r="AE490" s="204">
        <v>4</v>
      </c>
      <c r="AF490" s="205"/>
      <c r="AG490" s="206"/>
      <c r="AH490" s="243">
        <v>13</v>
      </c>
      <c r="AI490" s="204"/>
    </row>
    <row r="491" spans="1:35" ht="16.5" customHeight="1">
      <c r="A491" s="154"/>
      <c r="B491" s="157"/>
      <c r="C491" s="203"/>
      <c r="D491" s="202"/>
      <c r="E491" s="203">
        <f>ROUND(E490/C490,3)*100</f>
        <v>21.3</v>
      </c>
      <c r="F491" s="153"/>
      <c r="G491" s="202"/>
      <c r="H491" s="203">
        <f>ROUND(H490/C490,3)*100</f>
        <v>17</v>
      </c>
      <c r="I491" s="153"/>
      <c r="J491" s="202"/>
      <c r="K491" s="203">
        <f>ROUND(K490/C490,3)*100</f>
        <v>2.1</v>
      </c>
      <c r="L491" s="153"/>
      <c r="M491" s="202"/>
      <c r="N491" s="203">
        <f>ROUND(N490/C490,3)*100</f>
        <v>10.6</v>
      </c>
      <c r="O491" s="153"/>
      <c r="P491" s="202"/>
      <c r="Q491" s="247">
        <f>ROUND(Q490/C490,3)*100</f>
        <v>12.8</v>
      </c>
      <c r="R491" s="247"/>
      <c r="S491" s="247"/>
      <c r="T491" s="203"/>
      <c r="U491" s="153"/>
      <c r="V491" s="202"/>
      <c r="W491" s="203"/>
      <c r="X491" s="153"/>
      <c r="Y491" s="202"/>
      <c r="Z491" s="203"/>
      <c r="AA491" s="153"/>
      <c r="AB491" s="202"/>
      <c r="AC491" s="203"/>
      <c r="AD491" s="202"/>
      <c r="AE491" s="203">
        <f>ROUND(AE490/C490,3)*100</f>
        <v>8.5</v>
      </c>
      <c r="AF491" s="153"/>
      <c r="AG491" s="202"/>
      <c r="AH491" s="247">
        <f>ROUND(AH490/C490,3)*100</f>
        <v>27.700000000000003</v>
      </c>
      <c r="AI491" s="278"/>
    </row>
    <row r="492" spans="1:35" ht="16.5" customHeight="1">
      <c r="A492" s="262" t="s">
        <v>814</v>
      </c>
      <c r="B492" s="180"/>
      <c r="C492" s="205">
        <v>80</v>
      </c>
      <c r="D492" s="206"/>
      <c r="E492" s="204">
        <v>19</v>
      </c>
      <c r="F492" s="205"/>
      <c r="G492" s="206"/>
      <c r="H492" s="204">
        <v>12</v>
      </c>
      <c r="I492" s="205"/>
      <c r="J492" s="206"/>
      <c r="K492" s="204">
        <v>1</v>
      </c>
      <c r="L492" s="205"/>
      <c r="M492" s="206"/>
      <c r="N492" s="204">
        <v>19</v>
      </c>
      <c r="O492" s="205"/>
      <c r="P492" s="206"/>
      <c r="Q492" s="243">
        <v>6</v>
      </c>
      <c r="R492" s="243"/>
      <c r="S492" s="243"/>
      <c r="T492" s="243">
        <v>3</v>
      </c>
      <c r="U492" s="243"/>
      <c r="V492" s="243"/>
      <c r="W492" s="204" t="s">
        <v>72</v>
      </c>
      <c r="X492" s="205"/>
      <c r="Y492" s="206"/>
      <c r="Z492" s="204">
        <v>1</v>
      </c>
      <c r="AA492" s="205"/>
      <c r="AB492" s="206"/>
      <c r="AC492" s="243">
        <v>2</v>
      </c>
      <c r="AD492" s="204"/>
      <c r="AE492" s="204">
        <v>5</v>
      </c>
      <c r="AF492" s="205"/>
      <c r="AG492" s="206"/>
      <c r="AH492" s="204">
        <v>12</v>
      </c>
      <c r="AI492" s="205"/>
    </row>
    <row r="493" spans="1:35" ht="16.5" customHeight="1">
      <c r="A493" s="196"/>
      <c r="B493" s="197"/>
      <c r="C493" s="153"/>
      <c r="D493" s="202"/>
      <c r="E493" s="216">
        <f>ROUND(E492/C492,3)*100</f>
        <v>23.799999999999997</v>
      </c>
      <c r="F493" s="217"/>
      <c r="G493" s="218"/>
      <c r="H493" s="216">
        <f>ROUND(H492/C492,3)*100</f>
        <v>15</v>
      </c>
      <c r="I493" s="217"/>
      <c r="J493" s="218"/>
      <c r="K493" s="216">
        <v>1.2</v>
      </c>
      <c r="L493" s="217"/>
      <c r="M493" s="218"/>
      <c r="N493" s="244">
        <f>ROUND(N492/C492,3)*100</f>
        <v>23.799999999999997</v>
      </c>
      <c r="O493" s="244"/>
      <c r="P493" s="244"/>
      <c r="Q493" s="244">
        <f>ROUND(Q492/C492,3)*100</f>
        <v>7.5</v>
      </c>
      <c r="R493" s="244"/>
      <c r="S493" s="244"/>
      <c r="T493" s="244">
        <f>ROUND(T492/C492,3)*100</f>
        <v>3.8</v>
      </c>
      <c r="U493" s="244"/>
      <c r="V493" s="244"/>
      <c r="W493" s="278"/>
      <c r="X493" s="155"/>
      <c r="Y493" s="279"/>
      <c r="Z493" s="216">
        <v>1.2</v>
      </c>
      <c r="AA493" s="217"/>
      <c r="AB493" s="218"/>
      <c r="AC493" s="216">
        <f>ROUND(AC492/C492,3)*100</f>
        <v>2.5</v>
      </c>
      <c r="AD493" s="217"/>
      <c r="AE493" s="216">
        <v>6.2</v>
      </c>
      <c r="AF493" s="217"/>
      <c r="AG493" s="218"/>
      <c r="AH493" s="216">
        <f>ROUND(AH492/C492,3)*100</f>
        <v>15</v>
      </c>
      <c r="AI493" s="217"/>
    </row>
    <row r="494" spans="1:35" ht="16.5" customHeight="1">
      <c r="A494" s="154" t="s">
        <v>844</v>
      </c>
      <c r="B494" s="157"/>
      <c r="C494" s="278">
        <v>75</v>
      </c>
      <c r="D494" s="279"/>
      <c r="E494" s="278">
        <v>22</v>
      </c>
      <c r="F494" s="155"/>
      <c r="G494" s="279"/>
      <c r="H494" s="278">
        <v>11</v>
      </c>
      <c r="I494" s="155"/>
      <c r="J494" s="279"/>
      <c r="K494" s="204" t="s">
        <v>72</v>
      </c>
      <c r="L494" s="205"/>
      <c r="M494" s="206"/>
      <c r="N494" s="278">
        <v>19</v>
      </c>
      <c r="O494" s="155"/>
      <c r="P494" s="279"/>
      <c r="Q494" s="247">
        <v>7</v>
      </c>
      <c r="R494" s="247"/>
      <c r="S494" s="247"/>
      <c r="T494" s="247">
        <v>2</v>
      </c>
      <c r="U494" s="247"/>
      <c r="V494" s="278"/>
      <c r="W494" s="204">
        <v>2</v>
      </c>
      <c r="X494" s="205"/>
      <c r="Y494" s="206"/>
      <c r="Z494" s="204" t="s">
        <v>72</v>
      </c>
      <c r="AA494" s="205"/>
      <c r="AB494" s="206"/>
      <c r="AC494" s="247">
        <v>1</v>
      </c>
      <c r="AD494" s="278"/>
      <c r="AE494" s="204" t="s">
        <v>908</v>
      </c>
      <c r="AF494" s="205"/>
      <c r="AG494" s="206"/>
      <c r="AH494" s="247">
        <v>11</v>
      </c>
      <c r="AI494" s="278"/>
    </row>
    <row r="495" spans="1:36" ht="16.5" customHeight="1" thickBot="1">
      <c r="A495" s="236"/>
      <c r="B495" s="237"/>
      <c r="C495" s="207"/>
      <c r="D495" s="209"/>
      <c r="E495" s="281">
        <f>ROUND(E494/C494,3)*100</f>
        <v>29.299999999999997</v>
      </c>
      <c r="F495" s="282"/>
      <c r="G495" s="425"/>
      <c r="H495" s="281">
        <f>ROUND(H494/C494,3)*100</f>
        <v>14.7</v>
      </c>
      <c r="I495" s="282"/>
      <c r="J495" s="425"/>
      <c r="K495" s="207"/>
      <c r="L495" s="208"/>
      <c r="M495" s="209"/>
      <c r="N495" s="334">
        <f>ROUND(N494/C494,3)*100</f>
        <v>25.3</v>
      </c>
      <c r="O495" s="334"/>
      <c r="P495" s="334"/>
      <c r="Q495" s="334">
        <f>ROUND(Q494/C494,3)*100</f>
        <v>9.3</v>
      </c>
      <c r="R495" s="334"/>
      <c r="S495" s="334"/>
      <c r="T495" s="334">
        <f>ROUND(T494/C494,3)*100</f>
        <v>2.7</v>
      </c>
      <c r="U495" s="334"/>
      <c r="V495" s="281"/>
      <c r="W495" s="281">
        <f>ROUND(W494/C494,3)*100</f>
        <v>2.7</v>
      </c>
      <c r="X495" s="282"/>
      <c r="Y495" s="425"/>
      <c r="Z495" s="207"/>
      <c r="AA495" s="208"/>
      <c r="AB495" s="209"/>
      <c r="AC495" s="281">
        <f>ROUND(AC494/C494,3)*100</f>
        <v>1.3</v>
      </c>
      <c r="AD495" s="282"/>
      <c r="AE495" s="207"/>
      <c r="AF495" s="208"/>
      <c r="AG495" s="209"/>
      <c r="AH495" s="281">
        <f>ROUND(AH494/C494,3)*100</f>
        <v>14.7</v>
      </c>
      <c r="AI495" s="282"/>
      <c r="AJ495" s="29"/>
    </row>
    <row r="496" spans="1:38" ht="16.5" customHeight="1">
      <c r="A496" s="170"/>
      <c r="B496" s="170"/>
      <c r="C496" s="170"/>
      <c r="T496" s="108" t="s">
        <v>894</v>
      </c>
      <c r="U496" s="108"/>
      <c r="V496" s="108"/>
      <c r="W496" s="108"/>
      <c r="X496" s="108"/>
      <c r="Y496" s="108"/>
      <c r="Z496" s="108"/>
      <c r="AA496" s="108"/>
      <c r="AB496" s="108"/>
      <c r="AC496" s="51" t="s">
        <v>818</v>
      </c>
      <c r="AG496" s="51"/>
      <c r="AH496" s="51"/>
      <c r="AI496" s="51"/>
      <c r="AJ496" s="51"/>
      <c r="AK496" s="51"/>
      <c r="AL496" s="51"/>
    </row>
    <row r="497" spans="1:33" ht="16.5" customHeight="1" thickBot="1">
      <c r="A497" s="201" t="s">
        <v>331</v>
      </c>
      <c r="B497" s="201"/>
      <c r="C497" s="201"/>
      <c r="D497" s="201"/>
      <c r="E497" s="201"/>
      <c r="F497" s="201"/>
      <c r="G497" s="201"/>
      <c r="H497" s="201"/>
      <c r="I497" s="201"/>
      <c r="J497" s="201"/>
      <c r="R497" s="89" t="s">
        <v>883</v>
      </c>
      <c r="S497" s="89"/>
      <c r="T497" s="89"/>
      <c r="U497" s="89"/>
      <c r="V497" s="89"/>
      <c r="W497" s="89"/>
      <c r="Z497" s="104" t="s">
        <v>341</v>
      </c>
      <c r="AA497" s="104"/>
      <c r="AB497" s="104"/>
      <c r="AC497" s="104"/>
      <c r="AD497" s="104"/>
      <c r="AE497" s="104"/>
      <c r="AF497" s="104"/>
      <c r="AG497" s="104"/>
    </row>
    <row r="498" spans="1:38" ht="16.5" customHeight="1">
      <c r="A498" s="274" t="s">
        <v>339</v>
      </c>
      <c r="B498" s="274"/>
      <c r="C498" s="275"/>
      <c r="D498" s="249" t="s">
        <v>335</v>
      </c>
      <c r="E498" s="250"/>
      <c r="F498" s="250"/>
      <c r="G498" s="250"/>
      <c r="H498" s="250"/>
      <c r="I498" s="251"/>
      <c r="J498" s="424" t="s">
        <v>333</v>
      </c>
      <c r="K498" s="424"/>
      <c r="L498" s="249" t="s">
        <v>334</v>
      </c>
      <c r="M498" s="250"/>
      <c r="N498" s="250"/>
      <c r="O498" s="250"/>
      <c r="P498" s="250"/>
      <c r="Q498" s="251"/>
      <c r="R498" s="249" t="s">
        <v>622</v>
      </c>
      <c r="S498" s="250"/>
      <c r="T498" s="250"/>
      <c r="U498" s="250"/>
      <c r="V498" s="250"/>
      <c r="W498" s="250"/>
      <c r="Z498" s="63"/>
      <c r="AA498" s="63"/>
      <c r="AB498" s="64"/>
      <c r="AC498" s="424" t="s">
        <v>345</v>
      </c>
      <c r="AD498" s="424"/>
      <c r="AE498" s="424" t="s">
        <v>346</v>
      </c>
      <c r="AF498" s="424"/>
      <c r="AG498" s="249" t="s">
        <v>342</v>
      </c>
      <c r="AH498" s="250"/>
      <c r="AI498" s="251"/>
      <c r="AJ498" s="249" t="s">
        <v>343</v>
      </c>
      <c r="AK498" s="250"/>
      <c r="AL498" s="250"/>
    </row>
    <row r="499" spans="1:38" ht="16.5" customHeight="1">
      <c r="A499" s="276"/>
      <c r="B499" s="276"/>
      <c r="C499" s="277"/>
      <c r="D499" s="312" t="s">
        <v>112</v>
      </c>
      <c r="E499" s="312"/>
      <c r="F499" s="312" t="s">
        <v>113</v>
      </c>
      <c r="G499" s="312"/>
      <c r="H499" s="312" t="s">
        <v>251</v>
      </c>
      <c r="I499" s="312"/>
      <c r="J499" s="312"/>
      <c r="K499" s="312"/>
      <c r="L499" s="312" t="s">
        <v>336</v>
      </c>
      <c r="M499" s="312"/>
      <c r="N499" s="233" t="s">
        <v>327</v>
      </c>
      <c r="O499" s="263"/>
      <c r="P499" s="312" t="s">
        <v>251</v>
      </c>
      <c r="Q499" s="312"/>
      <c r="R499" s="233" t="s">
        <v>337</v>
      </c>
      <c r="S499" s="234"/>
      <c r="T499" s="263"/>
      <c r="U499" s="312" t="s">
        <v>338</v>
      </c>
      <c r="V499" s="312"/>
      <c r="W499" s="233"/>
      <c r="Z499" s="65"/>
      <c r="AA499" s="65"/>
      <c r="AB499" s="66"/>
      <c r="AC499" s="312" t="s">
        <v>344</v>
      </c>
      <c r="AD499" s="312"/>
      <c r="AE499" s="312" t="s">
        <v>347</v>
      </c>
      <c r="AF499" s="312"/>
      <c r="AG499" s="233" t="s">
        <v>347</v>
      </c>
      <c r="AH499" s="234"/>
      <c r="AI499" s="263"/>
      <c r="AJ499" s="233" t="s">
        <v>347</v>
      </c>
      <c r="AK499" s="234"/>
      <c r="AL499" s="234"/>
    </row>
    <row r="500" spans="1:38" ht="16.5" customHeight="1">
      <c r="A500" s="266" t="s">
        <v>332</v>
      </c>
      <c r="B500" s="266"/>
      <c r="C500" s="267"/>
      <c r="D500" s="268">
        <v>100</v>
      </c>
      <c r="E500" s="269"/>
      <c r="F500" s="268">
        <v>85</v>
      </c>
      <c r="G500" s="269"/>
      <c r="H500" s="268">
        <f>D500+F500</f>
        <v>185</v>
      </c>
      <c r="I500" s="269"/>
      <c r="J500" s="268">
        <v>7</v>
      </c>
      <c r="K500" s="269"/>
      <c r="L500" s="268">
        <v>13</v>
      </c>
      <c r="M500" s="269"/>
      <c r="N500" s="268">
        <v>8</v>
      </c>
      <c r="O500" s="269"/>
      <c r="P500" s="268">
        <f>L500+N500</f>
        <v>21</v>
      </c>
      <c r="Q500" s="269"/>
      <c r="R500" s="799">
        <v>10683</v>
      </c>
      <c r="S500" s="800"/>
      <c r="T500" s="801"/>
      <c r="U500" s="799">
        <v>3758</v>
      </c>
      <c r="V500" s="800"/>
      <c r="W500" s="800"/>
      <c r="AB500" s="69" t="s">
        <v>710</v>
      </c>
      <c r="AC500" s="305">
        <v>83</v>
      </c>
      <c r="AD500" s="805"/>
      <c r="AE500" s="305">
        <v>81</v>
      </c>
      <c r="AF500" s="805"/>
      <c r="AG500" s="305" t="s">
        <v>694</v>
      </c>
      <c r="AH500" s="306"/>
      <c r="AI500" s="805"/>
      <c r="AJ500" s="305">
        <v>1</v>
      </c>
      <c r="AK500" s="306"/>
      <c r="AL500" s="306"/>
    </row>
    <row r="501" spans="1:38" ht="16.5" customHeight="1">
      <c r="A501" s="214"/>
      <c r="B501" s="214"/>
      <c r="C501" s="215"/>
      <c r="D501" s="270"/>
      <c r="E501" s="271"/>
      <c r="F501" s="270"/>
      <c r="G501" s="271"/>
      <c r="H501" s="270"/>
      <c r="I501" s="271"/>
      <c r="J501" s="270"/>
      <c r="K501" s="271"/>
      <c r="L501" s="270"/>
      <c r="M501" s="271"/>
      <c r="N501" s="270"/>
      <c r="O501" s="271"/>
      <c r="P501" s="270"/>
      <c r="Q501" s="271"/>
      <c r="R501" s="802"/>
      <c r="S501" s="803"/>
      <c r="T501" s="804"/>
      <c r="U501" s="802"/>
      <c r="V501" s="803"/>
      <c r="W501" s="803"/>
      <c r="AB501" s="109" t="s">
        <v>60</v>
      </c>
      <c r="AC501" s="230">
        <v>71</v>
      </c>
      <c r="AD501" s="232"/>
      <c r="AE501" s="230">
        <v>69</v>
      </c>
      <c r="AF501" s="232"/>
      <c r="AG501" s="230" t="s">
        <v>694</v>
      </c>
      <c r="AH501" s="231"/>
      <c r="AI501" s="232"/>
      <c r="AJ501" s="230">
        <v>2</v>
      </c>
      <c r="AK501" s="231"/>
      <c r="AL501" s="231"/>
    </row>
    <row r="502" spans="1:38" ht="18" customHeight="1">
      <c r="A502" s="266" t="s">
        <v>340</v>
      </c>
      <c r="B502" s="266"/>
      <c r="C502" s="267"/>
      <c r="D502" s="268">
        <v>49</v>
      </c>
      <c r="E502" s="269"/>
      <c r="F502" s="268">
        <v>67</v>
      </c>
      <c r="G502" s="269"/>
      <c r="H502" s="268">
        <f>D502+F502</f>
        <v>116</v>
      </c>
      <c r="I502" s="269"/>
      <c r="J502" s="268">
        <v>6</v>
      </c>
      <c r="K502" s="269"/>
      <c r="L502" s="268">
        <v>16</v>
      </c>
      <c r="M502" s="269"/>
      <c r="N502" s="268">
        <v>6</v>
      </c>
      <c r="O502" s="269"/>
      <c r="P502" s="268">
        <f>L502+N502</f>
        <v>22</v>
      </c>
      <c r="Q502" s="269"/>
      <c r="R502" s="799">
        <v>27549</v>
      </c>
      <c r="S502" s="800"/>
      <c r="T502" s="801"/>
      <c r="U502" s="799">
        <v>3951</v>
      </c>
      <c r="V502" s="800"/>
      <c r="W502" s="800"/>
      <c r="AB502" s="109" t="s">
        <v>66</v>
      </c>
      <c r="AC502" s="230">
        <v>65</v>
      </c>
      <c r="AD502" s="232"/>
      <c r="AE502" s="230">
        <v>64</v>
      </c>
      <c r="AF502" s="232"/>
      <c r="AG502" s="230" t="s">
        <v>694</v>
      </c>
      <c r="AH502" s="231"/>
      <c r="AI502" s="232"/>
      <c r="AJ502" s="230">
        <v>1</v>
      </c>
      <c r="AK502" s="231"/>
      <c r="AL502" s="231"/>
    </row>
    <row r="503" spans="1:38" ht="18" customHeight="1" thickBot="1">
      <c r="A503" s="303"/>
      <c r="B503" s="303"/>
      <c r="C503" s="320"/>
      <c r="D503" s="272"/>
      <c r="E503" s="273"/>
      <c r="F503" s="272"/>
      <c r="G503" s="273"/>
      <c r="H503" s="272"/>
      <c r="I503" s="273"/>
      <c r="J503" s="272"/>
      <c r="K503" s="273"/>
      <c r="L503" s="272"/>
      <c r="M503" s="273"/>
      <c r="N503" s="272"/>
      <c r="O503" s="273"/>
      <c r="P503" s="272"/>
      <c r="Q503" s="273"/>
      <c r="R503" s="789"/>
      <c r="S503" s="851"/>
      <c r="T503" s="787"/>
      <c r="U503" s="789"/>
      <c r="V503" s="851"/>
      <c r="W503" s="851"/>
      <c r="AB503" s="109" t="s">
        <v>67</v>
      </c>
      <c r="AC503" s="230">
        <v>82</v>
      </c>
      <c r="AD503" s="232"/>
      <c r="AE503" s="230">
        <v>81</v>
      </c>
      <c r="AF503" s="232"/>
      <c r="AG503" s="230" t="s">
        <v>694</v>
      </c>
      <c r="AH503" s="231"/>
      <c r="AI503" s="232"/>
      <c r="AJ503" s="230">
        <v>1</v>
      </c>
      <c r="AK503" s="231"/>
      <c r="AL503" s="231"/>
    </row>
    <row r="504" spans="1:38" ht="18" customHeight="1">
      <c r="A504" s="248"/>
      <c r="B504" s="248"/>
      <c r="C504" s="248"/>
      <c r="D504" s="231"/>
      <c r="E504" s="231"/>
      <c r="F504" s="231"/>
      <c r="G504" s="231"/>
      <c r="H504" s="231"/>
      <c r="I504" s="231"/>
      <c r="J504" s="231"/>
      <c r="K504" s="231"/>
      <c r="L504" s="231"/>
      <c r="M504" s="231"/>
      <c r="N504" s="231"/>
      <c r="O504" s="231"/>
      <c r="P504" s="231"/>
      <c r="Q504" s="231"/>
      <c r="R504" s="333" t="s">
        <v>881</v>
      </c>
      <c r="S504" s="333"/>
      <c r="T504" s="333"/>
      <c r="U504" s="333"/>
      <c r="V504" s="333"/>
      <c r="W504" s="333"/>
      <c r="AB504" s="109" t="s">
        <v>669</v>
      </c>
      <c r="AC504" s="230">
        <v>57</v>
      </c>
      <c r="AD504" s="232"/>
      <c r="AE504" s="230">
        <v>57</v>
      </c>
      <c r="AF504" s="232"/>
      <c r="AG504" s="230" t="s">
        <v>694</v>
      </c>
      <c r="AH504" s="231"/>
      <c r="AI504" s="232"/>
      <c r="AJ504" s="230" t="s">
        <v>694</v>
      </c>
      <c r="AK504" s="231"/>
      <c r="AL504" s="231"/>
    </row>
    <row r="505" spans="1:38" ht="18" customHeight="1">
      <c r="A505" s="248"/>
      <c r="B505" s="248"/>
      <c r="C505" s="248"/>
      <c r="D505" s="231"/>
      <c r="E505" s="231"/>
      <c r="F505" s="231"/>
      <c r="G505" s="231"/>
      <c r="H505" s="231"/>
      <c r="I505" s="231"/>
      <c r="J505" s="231"/>
      <c r="K505" s="231"/>
      <c r="L505" s="231"/>
      <c r="M505" s="231"/>
      <c r="N505" s="231"/>
      <c r="O505" s="231"/>
      <c r="P505" s="231"/>
      <c r="Q505" s="231"/>
      <c r="R505" s="245"/>
      <c r="S505" s="245"/>
      <c r="T505" s="245"/>
      <c r="U505" s="245"/>
      <c r="V505" s="245"/>
      <c r="W505" s="245"/>
      <c r="AB505" s="109" t="s">
        <v>670</v>
      </c>
      <c r="AC505" s="230">
        <v>58</v>
      </c>
      <c r="AD505" s="232"/>
      <c r="AE505" s="230">
        <v>58</v>
      </c>
      <c r="AF505" s="232"/>
      <c r="AG505" s="230" t="s">
        <v>694</v>
      </c>
      <c r="AH505" s="231"/>
      <c r="AI505" s="232"/>
      <c r="AJ505" s="230" t="s">
        <v>694</v>
      </c>
      <c r="AK505" s="231"/>
      <c r="AL505" s="231"/>
    </row>
    <row r="506" spans="1:38" ht="18" customHeight="1">
      <c r="A506" s="248"/>
      <c r="B506" s="248"/>
      <c r="C506" s="248"/>
      <c r="D506" s="231"/>
      <c r="E506" s="231"/>
      <c r="F506" s="231"/>
      <c r="G506" s="231"/>
      <c r="H506" s="231"/>
      <c r="I506" s="231"/>
      <c r="J506" s="231"/>
      <c r="K506" s="231"/>
      <c r="L506" s="231"/>
      <c r="M506" s="231"/>
      <c r="N506" s="231"/>
      <c r="O506" s="231"/>
      <c r="P506" s="231"/>
      <c r="Q506" s="231"/>
      <c r="R506" s="245"/>
      <c r="S506" s="245"/>
      <c r="T506" s="245"/>
      <c r="U506" s="245"/>
      <c r="V506" s="245"/>
      <c r="W506" s="245"/>
      <c r="AB506" s="109" t="s">
        <v>671</v>
      </c>
      <c r="AC506" s="230">
        <v>60</v>
      </c>
      <c r="AD506" s="232"/>
      <c r="AE506" s="230">
        <v>60</v>
      </c>
      <c r="AF506" s="232"/>
      <c r="AG506" s="230" t="s">
        <v>694</v>
      </c>
      <c r="AH506" s="231"/>
      <c r="AI506" s="232"/>
      <c r="AJ506" s="230" t="s">
        <v>694</v>
      </c>
      <c r="AK506" s="231"/>
      <c r="AL506" s="231"/>
    </row>
    <row r="507" spans="1:38" ht="18" customHeight="1">
      <c r="A507" s="248"/>
      <c r="B507" s="248"/>
      <c r="C507" s="248"/>
      <c r="D507" s="231"/>
      <c r="E507" s="231"/>
      <c r="F507" s="231"/>
      <c r="G507" s="231"/>
      <c r="H507" s="231"/>
      <c r="I507" s="231"/>
      <c r="J507" s="231"/>
      <c r="K507" s="231"/>
      <c r="L507" s="231"/>
      <c r="M507" s="231"/>
      <c r="N507" s="231"/>
      <c r="O507" s="231"/>
      <c r="P507" s="231"/>
      <c r="Q507" s="231"/>
      <c r="R507" s="245"/>
      <c r="S507" s="245"/>
      <c r="T507" s="245"/>
      <c r="U507" s="245"/>
      <c r="V507" s="245"/>
      <c r="W507" s="245"/>
      <c r="AB507" s="109" t="s">
        <v>672</v>
      </c>
      <c r="AC507" s="230">
        <v>68</v>
      </c>
      <c r="AD507" s="232"/>
      <c r="AE507" s="230">
        <v>68</v>
      </c>
      <c r="AF507" s="232"/>
      <c r="AG507" s="230" t="s">
        <v>694</v>
      </c>
      <c r="AH507" s="231"/>
      <c r="AI507" s="232"/>
      <c r="AJ507" s="230" t="s">
        <v>694</v>
      </c>
      <c r="AK507" s="231"/>
      <c r="AL507" s="231"/>
    </row>
    <row r="508" spans="1:38" ht="18" customHeight="1">
      <c r="A508" s="170"/>
      <c r="B508" s="170"/>
      <c r="C508" s="170"/>
      <c r="S508" s="178" t="s">
        <v>882</v>
      </c>
      <c r="T508" s="178"/>
      <c r="U508" s="178"/>
      <c r="V508" s="178"/>
      <c r="W508" s="178"/>
      <c r="AA508" s="5"/>
      <c r="AB508" s="109" t="s">
        <v>673</v>
      </c>
      <c r="AC508" s="230">
        <v>65</v>
      </c>
      <c r="AD508" s="232"/>
      <c r="AE508" s="230">
        <v>65</v>
      </c>
      <c r="AF508" s="232"/>
      <c r="AG508" s="230" t="s">
        <v>694</v>
      </c>
      <c r="AH508" s="231"/>
      <c r="AI508" s="232"/>
      <c r="AJ508" s="230" t="s">
        <v>694</v>
      </c>
      <c r="AK508" s="231"/>
      <c r="AL508" s="231"/>
    </row>
    <row r="509" spans="19:38" ht="18" customHeight="1">
      <c r="S509" s="24"/>
      <c r="T509" s="24"/>
      <c r="U509" s="24"/>
      <c r="V509" s="24"/>
      <c r="W509" s="24"/>
      <c r="AA509" s="5"/>
      <c r="AB509" s="109" t="s">
        <v>674</v>
      </c>
      <c r="AC509" s="230">
        <v>62</v>
      </c>
      <c r="AD509" s="232"/>
      <c r="AE509" s="230">
        <v>62</v>
      </c>
      <c r="AF509" s="232"/>
      <c r="AG509" s="230" t="s">
        <v>694</v>
      </c>
      <c r="AH509" s="231"/>
      <c r="AI509" s="232"/>
      <c r="AJ509" s="230" t="s">
        <v>694</v>
      </c>
      <c r="AK509" s="231"/>
      <c r="AL509" s="231"/>
    </row>
    <row r="510" spans="19:38" ht="18" customHeight="1">
      <c r="S510" s="24"/>
      <c r="T510" s="24"/>
      <c r="U510" s="24"/>
      <c r="V510" s="24"/>
      <c r="W510" s="24"/>
      <c r="AB510" s="109" t="s">
        <v>675</v>
      </c>
      <c r="AC510" s="230">
        <v>56</v>
      </c>
      <c r="AD510" s="232"/>
      <c r="AE510" s="230">
        <v>56</v>
      </c>
      <c r="AF510" s="232"/>
      <c r="AG510" s="230" t="s">
        <v>694</v>
      </c>
      <c r="AH510" s="231"/>
      <c r="AI510" s="232"/>
      <c r="AJ510" s="230" t="s">
        <v>694</v>
      </c>
      <c r="AK510" s="231"/>
      <c r="AL510" s="231"/>
    </row>
    <row r="511" spans="1:38" ht="18" customHeight="1">
      <c r="A511" s="170"/>
      <c r="B511" s="170"/>
      <c r="C511" s="170"/>
      <c r="AB511" s="94" t="s">
        <v>810</v>
      </c>
      <c r="AC511" s="230">
        <v>54</v>
      </c>
      <c r="AD511" s="232"/>
      <c r="AE511" s="231">
        <v>54</v>
      </c>
      <c r="AF511" s="231"/>
      <c r="AG511" s="230" t="s">
        <v>694</v>
      </c>
      <c r="AH511" s="231"/>
      <c r="AI511" s="232"/>
      <c r="AJ511" s="230" t="s">
        <v>694</v>
      </c>
      <c r="AK511" s="231"/>
      <c r="AL511" s="231"/>
    </row>
    <row r="512" spans="1:39" ht="18" customHeight="1">
      <c r="A512" s="170"/>
      <c r="B512" s="170"/>
      <c r="C512" s="170"/>
      <c r="Z512" s="24"/>
      <c r="AA512" s="24"/>
      <c r="AB512" s="28" t="s">
        <v>814</v>
      </c>
      <c r="AC512" s="231">
        <v>54</v>
      </c>
      <c r="AD512" s="231"/>
      <c r="AE512" s="230">
        <v>54</v>
      </c>
      <c r="AF512" s="231"/>
      <c r="AG512" s="230" t="s">
        <v>72</v>
      </c>
      <c r="AH512" s="231"/>
      <c r="AI512" s="232"/>
      <c r="AJ512" s="230" t="s">
        <v>72</v>
      </c>
      <c r="AK512" s="231"/>
      <c r="AL512" s="231"/>
      <c r="AM512" s="24"/>
    </row>
    <row r="513" spans="1:39" ht="18" customHeight="1">
      <c r="A513" s="170"/>
      <c r="B513" s="170"/>
      <c r="C513" s="170"/>
      <c r="Z513" s="24"/>
      <c r="AA513" s="24"/>
      <c r="AB513" s="28" t="s">
        <v>844</v>
      </c>
      <c r="AC513" s="231">
        <v>40</v>
      </c>
      <c r="AD513" s="232"/>
      <c r="AE513" s="231">
        <v>40</v>
      </c>
      <c r="AF513" s="232"/>
      <c r="AG513" s="231" t="s">
        <v>694</v>
      </c>
      <c r="AH513" s="231"/>
      <c r="AI513" s="232"/>
      <c r="AJ513" s="231" t="s">
        <v>694</v>
      </c>
      <c r="AK513" s="231"/>
      <c r="AL513" s="231"/>
      <c r="AM513" s="24"/>
    </row>
    <row r="514" spans="26:39" ht="18" customHeight="1" thickBot="1">
      <c r="Z514" s="89"/>
      <c r="AA514" s="89"/>
      <c r="AB514" s="96" t="s">
        <v>867</v>
      </c>
      <c r="AC514" s="302">
        <v>43</v>
      </c>
      <c r="AD514" s="302"/>
      <c r="AE514" s="301">
        <v>43</v>
      </c>
      <c r="AF514" s="302"/>
      <c r="AG514" s="301" t="s">
        <v>108</v>
      </c>
      <c r="AH514" s="302"/>
      <c r="AI514" s="321"/>
      <c r="AJ514" s="301" t="s">
        <v>108</v>
      </c>
      <c r="AK514" s="302"/>
      <c r="AL514" s="302"/>
      <c r="AM514" s="51"/>
    </row>
    <row r="515" spans="30:39" ht="18" customHeight="1">
      <c r="AD515" s="255"/>
      <c r="AE515" s="255"/>
      <c r="AF515" s="423"/>
      <c r="AG515" s="423"/>
      <c r="AH515" s="51" t="s">
        <v>598</v>
      </c>
      <c r="AI515" s="51"/>
      <c r="AJ515" s="51"/>
      <c r="AK515" s="51"/>
      <c r="AL515" s="51"/>
      <c r="AM515" s="51"/>
    </row>
    <row r="516" spans="30:38" ht="18" customHeight="1">
      <c r="AD516" s="5"/>
      <c r="AE516" s="5"/>
      <c r="AF516" s="5"/>
      <c r="AG516" s="5"/>
      <c r="AH516" s="51"/>
      <c r="AI516" s="51"/>
      <c r="AJ516" s="51"/>
      <c r="AK516" s="51"/>
      <c r="AL516" s="51"/>
    </row>
    <row r="517" spans="1:29" ht="18" customHeight="1" thickBot="1">
      <c r="A517" s="246" t="s">
        <v>348</v>
      </c>
      <c r="B517" s="246"/>
      <c r="C517" s="246"/>
      <c r="D517" s="246"/>
      <c r="U517" s="93" t="s">
        <v>358</v>
      </c>
      <c r="V517" s="93"/>
      <c r="W517" s="93"/>
      <c r="X517" s="93"/>
      <c r="Y517" s="93"/>
      <c r="Z517" s="93"/>
      <c r="AC517" s="71" t="s">
        <v>869</v>
      </c>
    </row>
    <row r="518" spans="1:31" ht="18" customHeight="1">
      <c r="A518" s="251" t="s">
        <v>162</v>
      </c>
      <c r="B518" s="424"/>
      <c r="C518" s="424"/>
      <c r="D518" s="249" t="s">
        <v>356</v>
      </c>
      <c r="E518" s="250"/>
      <c r="F518" s="250"/>
      <c r="G518" s="250"/>
      <c r="H518" s="251"/>
      <c r="I518" s="249" t="s">
        <v>349</v>
      </c>
      <c r="J518" s="250"/>
      <c r="K518" s="250"/>
      <c r="L518" s="251"/>
      <c r="M518" s="249" t="s">
        <v>355</v>
      </c>
      <c r="N518" s="250"/>
      <c r="O518" s="250"/>
      <c r="P518" s="250"/>
      <c r="U518" s="569" t="s">
        <v>846</v>
      </c>
      <c r="V518" s="569"/>
      <c r="W518" s="569"/>
      <c r="X518" s="569"/>
      <c r="Y518" s="569"/>
      <c r="Z518" s="569"/>
      <c r="AA518" s="569"/>
      <c r="AB518" s="569"/>
      <c r="AC518" s="809"/>
      <c r="AD518" s="191" t="s">
        <v>251</v>
      </c>
      <c r="AE518" s="152"/>
    </row>
    <row r="519" spans="1:31" ht="18" customHeight="1">
      <c r="A519" s="266" t="s">
        <v>350</v>
      </c>
      <c r="B519" s="266"/>
      <c r="C519" s="267"/>
      <c r="D519" s="806" t="s">
        <v>618</v>
      </c>
      <c r="E519" s="354"/>
      <c r="F519" s="354"/>
      <c r="G519" s="354"/>
      <c r="H519" s="807"/>
      <c r="I519" s="806" t="s">
        <v>353</v>
      </c>
      <c r="J519" s="354"/>
      <c r="K519" s="354"/>
      <c r="L519" s="807"/>
      <c r="M519" s="808" t="s">
        <v>884</v>
      </c>
      <c r="N519" s="248"/>
      <c r="O519" s="248"/>
      <c r="P519" s="248"/>
      <c r="U519" s="810"/>
      <c r="V519" s="810"/>
      <c r="W519" s="810"/>
      <c r="X519" s="810"/>
      <c r="Y519" s="810"/>
      <c r="Z519" s="810"/>
      <c r="AA519" s="810"/>
      <c r="AB519" s="810"/>
      <c r="AC519" s="811"/>
      <c r="AD519" s="203"/>
      <c r="AE519" s="153"/>
    </row>
    <row r="520" spans="1:31" ht="18" customHeight="1" thickBot="1">
      <c r="A520" s="361" t="s">
        <v>351</v>
      </c>
      <c r="B520" s="361"/>
      <c r="C520" s="362"/>
      <c r="D520" s="351" t="s">
        <v>619</v>
      </c>
      <c r="E520" s="352"/>
      <c r="F520" s="352"/>
      <c r="G520" s="352"/>
      <c r="H520" s="353"/>
      <c r="I520" s="351" t="s">
        <v>354</v>
      </c>
      <c r="J520" s="352"/>
      <c r="K520" s="352"/>
      <c r="L520" s="353"/>
      <c r="M520" s="636" t="s">
        <v>352</v>
      </c>
      <c r="N520" s="361"/>
      <c r="O520" s="361"/>
      <c r="P520" s="361"/>
      <c r="U520" s="47"/>
      <c r="V520" s="47"/>
      <c r="W520" s="47"/>
      <c r="X520" s="47"/>
      <c r="Y520" s="47"/>
      <c r="Z520" s="47"/>
      <c r="AA520" s="47"/>
      <c r="AB520" s="47"/>
      <c r="AC520" s="46"/>
      <c r="AD520" s="179" t="s">
        <v>145</v>
      </c>
      <c r="AE520" s="262"/>
    </row>
    <row r="521" spans="1:31" ht="18" customHeight="1">
      <c r="A521" s="45"/>
      <c r="B521" s="45"/>
      <c r="C521" s="45"/>
      <c r="D521" s="354"/>
      <c r="E521" s="354"/>
      <c r="F521" s="354"/>
      <c r="G521" s="354"/>
      <c r="H521" s="354"/>
      <c r="I521" s="354"/>
      <c r="J521" s="354"/>
      <c r="K521" s="354"/>
      <c r="L521" s="354"/>
      <c r="M521" s="24" t="s">
        <v>357</v>
      </c>
      <c r="N521" s="45"/>
      <c r="O521" s="45"/>
      <c r="P521" s="45"/>
      <c r="U521" s="24" t="s">
        <v>872</v>
      </c>
      <c r="V521" s="24"/>
      <c r="W521" s="24"/>
      <c r="X521" s="24"/>
      <c r="Y521" s="24"/>
      <c r="Z521" s="24"/>
      <c r="AA521" s="24"/>
      <c r="AB521" s="24"/>
      <c r="AC521" s="25"/>
      <c r="AD521" s="156">
        <v>74</v>
      </c>
      <c r="AE521" s="154"/>
    </row>
    <row r="522" spans="1:31" ht="18" customHeight="1">
      <c r="A522" s="45"/>
      <c r="B522" s="45"/>
      <c r="C522" s="45"/>
      <c r="D522" s="354"/>
      <c r="E522" s="354"/>
      <c r="F522" s="354"/>
      <c r="G522" s="354"/>
      <c r="H522" s="354"/>
      <c r="I522" s="354"/>
      <c r="J522" s="354"/>
      <c r="K522" s="354"/>
      <c r="L522" s="354"/>
      <c r="M522" s="248"/>
      <c r="N522" s="248"/>
      <c r="O522" s="248"/>
      <c r="P522" s="248"/>
      <c r="U522" s="24" t="s">
        <v>868</v>
      </c>
      <c r="V522" s="24"/>
      <c r="W522" s="24"/>
      <c r="X522" s="24"/>
      <c r="Y522" s="24"/>
      <c r="Z522" s="24"/>
      <c r="AA522" s="24"/>
      <c r="AB522" s="24"/>
      <c r="AC522" s="25"/>
      <c r="AD522" s="156">
        <v>51</v>
      </c>
      <c r="AE522" s="154"/>
    </row>
    <row r="523" spans="1:31" ht="19.5" customHeight="1">
      <c r="A523" s="248"/>
      <c r="B523" s="174"/>
      <c r="C523" s="174"/>
      <c r="D523" s="354"/>
      <c r="E523" s="354"/>
      <c r="F523" s="354"/>
      <c r="G523" s="354"/>
      <c r="H523" s="354"/>
      <c r="I523" s="354"/>
      <c r="J523" s="354"/>
      <c r="K523" s="354"/>
      <c r="L523" s="354"/>
      <c r="M523" s="248"/>
      <c r="N523" s="248"/>
      <c r="O523" s="248"/>
      <c r="P523" s="248"/>
      <c r="U523" s="24" t="s">
        <v>847</v>
      </c>
      <c r="V523" s="24"/>
      <c r="W523" s="24"/>
      <c r="X523" s="24"/>
      <c r="Y523" s="24"/>
      <c r="Z523" s="24"/>
      <c r="AA523" s="24"/>
      <c r="AB523" s="24"/>
      <c r="AC523" s="25"/>
      <c r="AD523" s="156">
        <v>78</v>
      </c>
      <c r="AE523" s="154"/>
    </row>
    <row r="524" spans="21:31" ht="19.5" customHeight="1">
      <c r="U524" s="22" t="s">
        <v>848</v>
      </c>
      <c r="V524" s="22"/>
      <c r="W524" s="22"/>
      <c r="X524" s="22"/>
      <c r="Y524" s="22"/>
      <c r="Z524" s="22"/>
      <c r="AA524" s="22"/>
      <c r="AB524" s="22"/>
      <c r="AC524" s="23"/>
      <c r="AD524" s="156">
        <v>54</v>
      </c>
      <c r="AE524" s="154"/>
    </row>
    <row r="525" spans="1:31" ht="19.5" customHeight="1">
      <c r="A525" s="248"/>
      <c r="B525" s="248"/>
      <c r="C525" s="248"/>
      <c r="L525" s="24"/>
      <c r="M525" s="24"/>
      <c r="N525" s="24"/>
      <c r="O525" s="24"/>
      <c r="P525" s="24"/>
      <c r="U525" s="22" t="s">
        <v>849</v>
      </c>
      <c r="V525" s="22"/>
      <c r="W525" s="22"/>
      <c r="X525" s="22"/>
      <c r="Y525" s="22"/>
      <c r="Z525" s="22"/>
      <c r="AA525" s="22"/>
      <c r="AB525" s="22"/>
      <c r="AC525" s="23"/>
      <c r="AD525" s="156">
        <v>38</v>
      </c>
      <c r="AE525" s="154"/>
    </row>
    <row r="526" spans="13:31" ht="19.5" customHeight="1">
      <c r="M526" s="24"/>
      <c r="N526" s="24"/>
      <c r="O526" s="24"/>
      <c r="P526" s="24"/>
      <c r="U526" s="22" t="s">
        <v>850</v>
      </c>
      <c r="V526" s="22"/>
      <c r="W526" s="22"/>
      <c r="X526" s="22"/>
      <c r="Y526" s="22"/>
      <c r="Z526" s="22"/>
      <c r="AA526" s="22"/>
      <c r="AB526" s="22"/>
      <c r="AC526" s="23"/>
      <c r="AD526" s="156">
        <v>26</v>
      </c>
      <c r="AE526" s="154"/>
    </row>
    <row r="527" spans="12:31" ht="19.5" customHeight="1">
      <c r="L527" s="24"/>
      <c r="M527" s="24"/>
      <c r="N527" s="24"/>
      <c r="O527" s="24"/>
      <c r="P527" s="24"/>
      <c r="U527" s="22" t="s">
        <v>851</v>
      </c>
      <c r="V527" s="22"/>
      <c r="W527" s="22"/>
      <c r="X527" s="22"/>
      <c r="Y527" s="22"/>
      <c r="Z527" s="22"/>
      <c r="AA527" s="22"/>
      <c r="AB527" s="22"/>
      <c r="AC527" s="23"/>
      <c r="AD527" s="156">
        <v>25</v>
      </c>
      <c r="AE527" s="154"/>
    </row>
    <row r="528" spans="21:31" ht="19.5" customHeight="1">
      <c r="U528" s="22" t="s">
        <v>852</v>
      </c>
      <c r="V528" s="22"/>
      <c r="W528" s="22"/>
      <c r="X528" s="22"/>
      <c r="Y528" s="22"/>
      <c r="Z528" s="22"/>
      <c r="AA528" s="22"/>
      <c r="AB528" s="22"/>
      <c r="AC528" s="23"/>
      <c r="AD528" s="156">
        <v>13</v>
      </c>
      <c r="AE528" s="154"/>
    </row>
    <row r="529" spans="21:31" ht="19.5" customHeight="1" thickBot="1">
      <c r="U529" s="22" t="s">
        <v>853</v>
      </c>
      <c r="V529" s="22"/>
      <c r="W529" s="22"/>
      <c r="X529" s="22"/>
      <c r="Y529" s="22"/>
      <c r="Z529" s="22"/>
      <c r="AA529" s="22"/>
      <c r="AB529" s="22"/>
      <c r="AC529" s="26"/>
      <c r="AD529" s="156">
        <v>139</v>
      </c>
      <c r="AE529" s="154"/>
    </row>
    <row r="530" spans="21:35" ht="19.5" customHeight="1">
      <c r="U530" s="31"/>
      <c r="V530" s="31"/>
      <c r="W530" s="31"/>
      <c r="X530" s="31"/>
      <c r="Y530" s="31"/>
      <c r="Z530" s="31"/>
      <c r="AA530" s="31"/>
      <c r="AB530" s="31"/>
      <c r="AC530" s="1" t="s">
        <v>643</v>
      </c>
      <c r="AD530" s="78"/>
      <c r="AE530" s="78"/>
      <c r="AF530" s="24"/>
      <c r="AG530" s="24"/>
      <c r="AH530" s="24"/>
      <c r="AI530" s="24"/>
    </row>
    <row r="531" spans="31:35" ht="19.5" customHeight="1">
      <c r="AE531" s="1"/>
      <c r="AF531" s="1"/>
      <c r="AG531" s="1"/>
      <c r="AH531" s="1"/>
      <c r="AI531" s="1"/>
    </row>
    <row r="532" ht="19.5" customHeight="1"/>
    <row r="533" spans="1:40" ht="19.5" customHeight="1" thickBot="1">
      <c r="A533" s="122" t="s">
        <v>359</v>
      </c>
      <c r="B533" s="122"/>
      <c r="C533" s="122"/>
      <c r="D533" s="122"/>
      <c r="E533" s="122"/>
      <c r="F533" s="122"/>
      <c r="G533" s="122"/>
      <c r="H533" s="122"/>
      <c r="I533" s="122"/>
      <c r="J533" s="122"/>
      <c r="K533" s="122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0" t="s">
        <v>859</v>
      </c>
      <c r="AG533" s="100"/>
      <c r="AH533" s="22"/>
      <c r="AI533" s="22"/>
      <c r="AJ533" s="22"/>
      <c r="AM533" s="1"/>
      <c r="AN533" s="1"/>
    </row>
    <row r="534" spans="1:38" ht="19.5" customHeight="1">
      <c r="A534" s="250" t="s">
        <v>374</v>
      </c>
      <c r="B534" s="250"/>
      <c r="C534" s="250"/>
      <c r="D534" s="250"/>
      <c r="E534" s="250"/>
      <c r="F534" s="250"/>
      <c r="G534" s="250"/>
      <c r="H534" s="251"/>
      <c r="I534" s="249" t="s">
        <v>373</v>
      </c>
      <c r="J534" s="250"/>
      <c r="K534" s="250"/>
      <c r="L534" s="250"/>
      <c r="M534" s="250"/>
      <c r="N534" s="250"/>
      <c r="O534" s="250"/>
      <c r="P534" s="250"/>
      <c r="Q534" s="250"/>
      <c r="R534" s="250"/>
      <c r="S534" s="250"/>
      <c r="T534" s="250"/>
      <c r="U534" s="251"/>
      <c r="V534" s="58" t="s">
        <v>365</v>
      </c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1"/>
      <c r="AL534" s="1"/>
    </row>
    <row r="535" spans="1:37" ht="19.5" customHeight="1">
      <c r="A535" s="355" t="s">
        <v>360</v>
      </c>
      <c r="B535" s="266"/>
      <c r="C535" s="357" t="s">
        <v>600</v>
      </c>
      <c r="D535" s="358"/>
      <c r="E535" s="357" t="s">
        <v>601</v>
      </c>
      <c r="F535" s="358"/>
      <c r="G535" s="312" t="s">
        <v>375</v>
      </c>
      <c r="H535" s="312"/>
      <c r="I535" s="356" t="s">
        <v>361</v>
      </c>
      <c r="J535" s="267"/>
      <c r="K535" s="422" t="s">
        <v>370</v>
      </c>
      <c r="L535" s="422"/>
      <c r="M535" s="357" t="s">
        <v>369</v>
      </c>
      <c r="N535" s="355"/>
      <c r="O535" s="358"/>
      <c r="P535" s="357" t="s">
        <v>371</v>
      </c>
      <c r="Q535" s="358"/>
      <c r="R535" s="357" t="s">
        <v>372</v>
      </c>
      <c r="S535" s="355"/>
      <c r="T535" s="358"/>
      <c r="U535" s="312" t="s">
        <v>251</v>
      </c>
      <c r="V535" s="422" t="s">
        <v>366</v>
      </c>
      <c r="W535" s="422"/>
      <c r="X535" s="422" t="s">
        <v>368</v>
      </c>
      <c r="Y535" s="422"/>
      <c r="Z535" s="422"/>
      <c r="AA535" s="422" t="s">
        <v>367</v>
      </c>
      <c r="AB535" s="422"/>
      <c r="AC535" s="233" t="s">
        <v>364</v>
      </c>
      <c r="AD535" s="234"/>
      <c r="AE535" s="234"/>
      <c r="AF535" s="234"/>
      <c r="AG535" s="234"/>
      <c r="AH535" s="234"/>
      <c r="AI535" s="234"/>
      <c r="AJ535" s="234"/>
      <c r="AK535" s="1"/>
    </row>
    <row r="536" spans="1:37" ht="20.25" customHeight="1">
      <c r="A536" s="214"/>
      <c r="B536" s="214"/>
      <c r="C536" s="359"/>
      <c r="D536" s="360"/>
      <c r="E536" s="359"/>
      <c r="F536" s="360"/>
      <c r="G536" s="312"/>
      <c r="H536" s="312"/>
      <c r="I536" s="213"/>
      <c r="J536" s="215"/>
      <c r="K536" s="422"/>
      <c r="L536" s="422"/>
      <c r="M536" s="359"/>
      <c r="N536" s="429"/>
      <c r="O536" s="360"/>
      <c r="P536" s="359"/>
      <c r="Q536" s="360"/>
      <c r="R536" s="359"/>
      <c r="S536" s="429"/>
      <c r="T536" s="360"/>
      <c r="U536" s="312"/>
      <c r="V536" s="422"/>
      <c r="W536" s="422"/>
      <c r="X536" s="422"/>
      <c r="Y536" s="422"/>
      <c r="Z536" s="422"/>
      <c r="AA536" s="422"/>
      <c r="AB536" s="422"/>
      <c r="AC536" s="312" t="s">
        <v>362</v>
      </c>
      <c r="AD536" s="312"/>
      <c r="AE536" s="312"/>
      <c r="AF536" s="233" t="s">
        <v>378</v>
      </c>
      <c r="AG536" s="234"/>
      <c r="AH536" s="263"/>
      <c r="AI536" s="233" t="s">
        <v>363</v>
      </c>
      <c r="AJ536" s="234"/>
      <c r="AK536" s="1"/>
    </row>
    <row r="537" spans="1:37" ht="13.5">
      <c r="A537" s="94"/>
      <c r="B537" s="94"/>
      <c r="C537" s="27"/>
      <c r="D537" s="28"/>
      <c r="E537" s="94"/>
      <c r="F537" s="28"/>
      <c r="G537" s="357" t="s">
        <v>645</v>
      </c>
      <c r="H537" s="358"/>
      <c r="I537" s="305">
        <v>1</v>
      </c>
      <c r="J537" s="805"/>
      <c r="K537" s="304">
        <v>1</v>
      </c>
      <c r="L537" s="304"/>
      <c r="M537" s="305">
        <v>4</v>
      </c>
      <c r="N537" s="306"/>
      <c r="O537" s="805"/>
      <c r="P537" s="102"/>
      <c r="Q537" s="70"/>
      <c r="R537" s="305">
        <v>4</v>
      </c>
      <c r="S537" s="306"/>
      <c r="T537" s="805"/>
      <c r="U537" s="109">
        <v>10</v>
      </c>
      <c r="V537" s="420">
        <v>1</v>
      </c>
      <c r="W537" s="420"/>
      <c r="X537" s="304">
        <v>1</v>
      </c>
      <c r="Y537" s="304"/>
      <c r="Z537" s="304"/>
      <c r="AA537" s="420">
        <v>1</v>
      </c>
      <c r="AB537" s="420"/>
      <c r="AC537" s="109"/>
      <c r="AD537" s="109"/>
      <c r="AE537" s="109">
        <v>1</v>
      </c>
      <c r="AF537" s="102"/>
      <c r="AG537" s="69"/>
      <c r="AH537" s="70">
        <v>1</v>
      </c>
      <c r="AI537" s="305">
        <v>5</v>
      </c>
      <c r="AJ537" s="306"/>
      <c r="AK537" s="24"/>
    </row>
    <row r="538" spans="1:36" ht="13.5">
      <c r="A538" s="245" t="s">
        <v>599</v>
      </c>
      <c r="B538" s="245"/>
      <c r="C538" s="343">
        <v>1037.5</v>
      </c>
      <c r="D538" s="344"/>
      <c r="E538" s="367">
        <v>148.11</v>
      </c>
      <c r="F538" s="368"/>
      <c r="G538" s="363"/>
      <c r="H538" s="364"/>
      <c r="I538" s="230" t="s">
        <v>646</v>
      </c>
      <c r="J538" s="232"/>
      <c r="K538" s="304" t="s">
        <v>858</v>
      </c>
      <c r="L538" s="304"/>
      <c r="M538" s="230" t="s">
        <v>823</v>
      </c>
      <c r="N538" s="231"/>
      <c r="O538" s="232"/>
      <c r="P538" s="27"/>
      <c r="Q538" s="94" t="s">
        <v>646</v>
      </c>
      <c r="R538" s="230" t="s">
        <v>822</v>
      </c>
      <c r="S538" s="231"/>
      <c r="T538" s="232"/>
      <c r="U538" s="109"/>
      <c r="V538" s="335"/>
      <c r="W538" s="335"/>
      <c r="X538" s="304"/>
      <c r="Y538" s="304"/>
      <c r="Z538" s="304"/>
      <c r="AA538" s="335"/>
      <c r="AB538" s="335"/>
      <c r="AC538" s="304"/>
      <c r="AD538" s="304"/>
      <c r="AE538" s="304"/>
      <c r="AF538" s="230"/>
      <c r="AG538" s="231"/>
      <c r="AH538" s="232"/>
      <c r="AI538" s="230" t="s">
        <v>377</v>
      </c>
      <c r="AJ538" s="231"/>
    </row>
    <row r="539" spans="1:36" ht="21" customHeight="1">
      <c r="A539" s="94"/>
      <c r="B539" s="94"/>
      <c r="C539" s="27"/>
      <c r="D539" s="28"/>
      <c r="E539" s="94"/>
      <c r="F539" s="28"/>
      <c r="G539" s="363"/>
      <c r="H539" s="364"/>
      <c r="I539" s="230"/>
      <c r="J539" s="232"/>
      <c r="K539" s="304"/>
      <c r="L539" s="304"/>
      <c r="M539" s="230" t="s">
        <v>906</v>
      </c>
      <c r="N539" s="231"/>
      <c r="O539" s="232"/>
      <c r="P539" s="27"/>
      <c r="Q539" s="28"/>
      <c r="R539" s="230" t="s">
        <v>824</v>
      </c>
      <c r="S539" s="231"/>
      <c r="T539" s="232"/>
      <c r="U539" s="109"/>
      <c r="V539" s="335"/>
      <c r="W539" s="335"/>
      <c r="X539" s="304"/>
      <c r="Y539" s="304"/>
      <c r="Z539" s="304"/>
      <c r="AA539" s="335"/>
      <c r="AB539" s="335"/>
      <c r="AC539" s="109"/>
      <c r="AD539" s="109"/>
      <c r="AE539" s="109"/>
      <c r="AF539" s="27"/>
      <c r="AG539" s="94"/>
      <c r="AH539" s="28"/>
      <c r="AI539" s="230" t="s">
        <v>647</v>
      </c>
      <c r="AJ539" s="231"/>
    </row>
    <row r="540" spans="1:37" ht="21" customHeight="1" thickBot="1">
      <c r="A540" s="95"/>
      <c r="B540" s="95"/>
      <c r="C540" s="101"/>
      <c r="D540" s="96"/>
      <c r="E540" s="95"/>
      <c r="F540" s="96"/>
      <c r="G540" s="365"/>
      <c r="H540" s="366"/>
      <c r="I540" s="301"/>
      <c r="J540" s="321"/>
      <c r="K540" s="302"/>
      <c r="L540" s="302"/>
      <c r="M540" s="301"/>
      <c r="N540" s="302"/>
      <c r="O540" s="321"/>
      <c r="P540" s="101"/>
      <c r="Q540" s="96"/>
      <c r="R540" s="301" t="s">
        <v>906</v>
      </c>
      <c r="S540" s="302"/>
      <c r="T540" s="321"/>
      <c r="U540" s="95"/>
      <c r="V540" s="373"/>
      <c r="W540" s="373"/>
      <c r="X540" s="302"/>
      <c r="Y540" s="302"/>
      <c r="Z540" s="302"/>
      <c r="AA540" s="373"/>
      <c r="AB540" s="373"/>
      <c r="AC540" s="303" t="s">
        <v>376</v>
      </c>
      <c r="AD540" s="303"/>
      <c r="AE540" s="303"/>
      <c r="AF540" s="319" t="s">
        <v>376</v>
      </c>
      <c r="AG540" s="303"/>
      <c r="AH540" s="320"/>
      <c r="AI540" s="301" t="s">
        <v>648</v>
      </c>
      <c r="AJ540" s="302"/>
      <c r="AK540" s="22"/>
    </row>
    <row r="541" spans="1:36" ht="21" customHeight="1">
      <c r="A541" s="347"/>
      <c r="B541" s="347"/>
      <c r="C541" s="347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31" t="s">
        <v>379</v>
      </c>
      <c r="AF541" s="31"/>
      <c r="AG541" s="31"/>
      <c r="AH541" s="31"/>
      <c r="AI541" s="31"/>
      <c r="AJ541" s="108"/>
    </row>
    <row r="542" spans="1:36" ht="21" customHeight="1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</row>
    <row r="543" spans="1:36" ht="21" customHeight="1" thickBot="1">
      <c r="A543" s="348" t="s">
        <v>380</v>
      </c>
      <c r="B543" s="348"/>
      <c r="C543" s="348"/>
      <c r="D543" s="348"/>
      <c r="E543" s="34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21" t="s">
        <v>677</v>
      </c>
      <c r="AD543" s="100"/>
      <c r="AE543" s="100"/>
      <c r="AF543" s="100"/>
      <c r="AG543" s="100"/>
      <c r="AH543" s="100"/>
      <c r="AI543" s="100"/>
      <c r="AJ543" s="22"/>
    </row>
    <row r="544" spans="1:36" ht="21" customHeight="1">
      <c r="A544" s="220" t="s">
        <v>381</v>
      </c>
      <c r="B544" s="151"/>
      <c r="C544" s="151"/>
      <c r="D544" s="349" t="s">
        <v>624</v>
      </c>
      <c r="E544" s="297"/>
      <c r="F544" s="151" t="s">
        <v>382</v>
      </c>
      <c r="G544" s="151"/>
      <c r="H544" s="151" t="s">
        <v>383</v>
      </c>
      <c r="I544" s="151"/>
      <c r="J544" s="424" t="s">
        <v>384</v>
      </c>
      <c r="K544" s="424"/>
      <c r="L544" s="424" t="s">
        <v>385</v>
      </c>
      <c r="M544" s="424"/>
      <c r="N544" s="193" t="s">
        <v>327</v>
      </c>
      <c r="O544" s="212"/>
      <c r="P544" s="226" t="s">
        <v>389</v>
      </c>
      <c r="Q544" s="219"/>
      <c r="R544" s="219"/>
      <c r="S544" s="219"/>
      <c r="T544" s="219"/>
      <c r="U544" s="220"/>
      <c r="V544" s="226" t="s">
        <v>387</v>
      </c>
      <c r="W544" s="219"/>
      <c r="X544" s="219"/>
      <c r="Y544" s="219"/>
      <c r="Z544" s="219"/>
      <c r="AA544" s="219"/>
      <c r="AC544" s="152" t="s">
        <v>381</v>
      </c>
      <c r="AD544" s="192"/>
      <c r="AE544" s="191" t="s">
        <v>649</v>
      </c>
      <c r="AF544" s="192"/>
      <c r="AG544" s="190" t="s">
        <v>650</v>
      </c>
      <c r="AH544" s="297" t="s">
        <v>651</v>
      </c>
      <c r="AI544" s="299" t="s">
        <v>652</v>
      </c>
      <c r="AJ544" s="24"/>
    </row>
    <row r="545" spans="1:35" ht="21" customHeight="1">
      <c r="A545" s="229"/>
      <c r="B545" s="150"/>
      <c r="C545" s="150"/>
      <c r="D545" s="350"/>
      <c r="E545" s="298"/>
      <c r="F545" s="150"/>
      <c r="G545" s="150"/>
      <c r="H545" s="150"/>
      <c r="I545" s="150"/>
      <c r="J545" s="312"/>
      <c r="K545" s="312"/>
      <c r="L545" s="312"/>
      <c r="M545" s="312"/>
      <c r="N545" s="213"/>
      <c r="O545" s="215"/>
      <c r="P545" s="228" t="s">
        <v>386</v>
      </c>
      <c r="Q545" s="296"/>
      <c r="R545" s="229"/>
      <c r="S545" s="228" t="s">
        <v>390</v>
      </c>
      <c r="T545" s="296"/>
      <c r="U545" s="229"/>
      <c r="V545" s="228" t="s">
        <v>388</v>
      </c>
      <c r="W545" s="296"/>
      <c r="X545" s="229"/>
      <c r="Y545" s="228" t="s">
        <v>391</v>
      </c>
      <c r="Z545" s="296"/>
      <c r="AA545" s="296"/>
      <c r="AC545" s="153"/>
      <c r="AD545" s="202"/>
      <c r="AE545" s="203"/>
      <c r="AF545" s="202"/>
      <c r="AG545" s="242"/>
      <c r="AH545" s="298"/>
      <c r="AI545" s="300"/>
    </row>
    <row r="546" spans="1:35" ht="18.75" customHeight="1">
      <c r="A546" s="262" t="s">
        <v>717</v>
      </c>
      <c r="B546" s="262"/>
      <c r="C546" s="180"/>
      <c r="D546" s="97"/>
      <c r="E546" s="25">
        <v>2</v>
      </c>
      <c r="G546" s="71">
        <v>1</v>
      </c>
      <c r="H546" s="97"/>
      <c r="I546" s="25"/>
      <c r="L546" s="97"/>
      <c r="M546" s="25"/>
      <c r="O546" s="71">
        <v>1</v>
      </c>
      <c r="P546" s="97"/>
      <c r="Q546" s="24"/>
      <c r="R546" s="25">
        <v>184</v>
      </c>
      <c r="V546" s="784">
        <v>6838</v>
      </c>
      <c r="W546" s="785"/>
      <c r="X546" s="786"/>
      <c r="AC546" s="262" t="s">
        <v>670</v>
      </c>
      <c r="AD546" s="180"/>
      <c r="AE546" s="185">
        <v>93</v>
      </c>
      <c r="AF546" s="186"/>
      <c r="AG546" s="55">
        <v>70</v>
      </c>
      <c r="AH546" s="25">
        <v>9</v>
      </c>
      <c r="AI546" s="71">
        <v>14</v>
      </c>
    </row>
    <row r="547" spans="1:35" ht="18.75" customHeight="1">
      <c r="A547" s="255" t="s">
        <v>62</v>
      </c>
      <c r="B547" s="255"/>
      <c r="C547" s="157"/>
      <c r="D547" s="97"/>
      <c r="E547" s="25">
        <v>4</v>
      </c>
      <c r="G547" s="71">
        <v>3</v>
      </c>
      <c r="H547" s="97"/>
      <c r="I547" s="25"/>
      <c r="L547" s="97"/>
      <c r="M547" s="25"/>
      <c r="O547" s="71">
        <v>1</v>
      </c>
      <c r="P547" s="97"/>
      <c r="Q547" s="24"/>
      <c r="R547" s="25">
        <v>2</v>
      </c>
      <c r="V547" s="283">
        <v>264</v>
      </c>
      <c r="W547" s="284"/>
      <c r="X547" s="285"/>
      <c r="Y547" s="22"/>
      <c r="Z547" s="22"/>
      <c r="AA547" s="22"/>
      <c r="AC547" s="154" t="s">
        <v>671</v>
      </c>
      <c r="AD547" s="157"/>
      <c r="AE547" s="176">
        <v>126</v>
      </c>
      <c r="AF547" s="177"/>
      <c r="AG547" s="55">
        <v>87</v>
      </c>
      <c r="AH547" s="25">
        <v>6</v>
      </c>
      <c r="AI547" s="71">
        <v>33</v>
      </c>
    </row>
    <row r="548" spans="1:35" ht="18.75" customHeight="1">
      <c r="A548" s="255" t="s">
        <v>63</v>
      </c>
      <c r="B548" s="255"/>
      <c r="C548" s="157"/>
      <c r="D548" s="98"/>
      <c r="E548" s="23">
        <v>3</v>
      </c>
      <c r="G548" s="71">
        <v>3</v>
      </c>
      <c r="H548" s="97"/>
      <c r="I548" s="25"/>
      <c r="L548" s="97"/>
      <c r="M548" s="25"/>
      <c r="P548" s="98"/>
      <c r="Q548" s="22"/>
      <c r="R548" s="23">
        <v>172</v>
      </c>
      <c r="V548" s="283">
        <v>10590</v>
      </c>
      <c r="W548" s="284"/>
      <c r="X548" s="285"/>
      <c r="Y548" s="22"/>
      <c r="Z548" s="22"/>
      <c r="AA548" s="22"/>
      <c r="AC548" s="154" t="s">
        <v>672</v>
      </c>
      <c r="AD548" s="157"/>
      <c r="AE548" s="176">
        <v>109</v>
      </c>
      <c r="AF548" s="177"/>
      <c r="AG548" s="55">
        <v>73</v>
      </c>
      <c r="AH548" s="25">
        <v>4</v>
      </c>
      <c r="AI548" s="71">
        <v>32</v>
      </c>
    </row>
    <row r="549" spans="1:35" ht="18.75" customHeight="1">
      <c r="A549" s="255" t="s">
        <v>64</v>
      </c>
      <c r="B549" s="255"/>
      <c r="C549" s="157"/>
      <c r="D549" s="98"/>
      <c r="E549" s="23">
        <v>1</v>
      </c>
      <c r="F549" s="22"/>
      <c r="G549" s="22">
        <v>1</v>
      </c>
      <c r="H549" s="97"/>
      <c r="I549" s="25"/>
      <c r="L549" s="97"/>
      <c r="M549" s="25"/>
      <c r="P549" s="98"/>
      <c r="Q549" s="22"/>
      <c r="R549" s="23">
        <v>119</v>
      </c>
      <c r="V549" s="283">
        <v>4588</v>
      </c>
      <c r="W549" s="284"/>
      <c r="X549" s="285"/>
      <c r="Y549" s="22"/>
      <c r="Z549" s="22"/>
      <c r="AA549" s="22"/>
      <c r="AC549" s="154" t="s">
        <v>673</v>
      </c>
      <c r="AD549" s="157"/>
      <c r="AE549" s="176">
        <v>113</v>
      </c>
      <c r="AF549" s="177"/>
      <c r="AG549" s="55">
        <v>88</v>
      </c>
      <c r="AH549" s="25">
        <v>7</v>
      </c>
      <c r="AI549" s="71">
        <v>18</v>
      </c>
    </row>
    <row r="550" spans="1:35" ht="18.75" customHeight="1">
      <c r="A550" s="255" t="s">
        <v>65</v>
      </c>
      <c r="B550" s="255"/>
      <c r="C550" s="157"/>
      <c r="D550" s="98"/>
      <c r="E550" s="23">
        <v>3</v>
      </c>
      <c r="F550" s="22"/>
      <c r="G550" s="22">
        <v>1</v>
      </c>
      <c r="H550" s="97"/>
      <c r="I550" s="25"/>
      <c r="L550" s="97"/>
      <c r="M550" s="25"/>
      <c r="O550" s="71">
        <v>2</v>
      </c>
      <c r="P550" s="98"/>
      <c r="Q550" s="22"/>
      <c r="R550" s="23">
        <v>374</v>
      </c>
      <c r="V550" s="283">
        <v>5798</v>
      </c>
      <c r="W550" s="284"/>
      <c r="X550" s="285"/>
      <c r="Y550" s="22"/>
      <c r="Z550" s="22"/>
      <c r="AA550" s="22"/>
      <c r="AC550" s="154" t="s">
        <v>674</v>
      </c>
      <c r="AD550" s="157"/>
      <c r="AE550" s="176">
        <v>108</v>
      </c>
      <c r="AF550" s="177"/>
      <c r="AG550" s="55">
        <v>70</v>
      </c>
      <c r="AH550" s="25">
        <v>5</v>
      </c>
      <c r="AI550" s="71">
        <v>33</v>
      </c>
    </row>
    <row r="551" spans="1:35" ht="18.75" customHeight="1">
      <c r="A551" s="255" t="s">
        <v>60</v>
      </c>
      <c r="B551" s="255"/>
      <c r="C551" s="157"/>
      <c r="D551" s="98"/>
      <c r="E551" s="23">
        <v>3</v>
      </c>
      <c r="F551" s="22"/>
      <c r="G551" s="22"/>
      <c r="H551" s="97"/>
      <c r="I551" s="25">
        <v>1</v>
      </c>
      <c r="L551" s="97"/>
      <c r="M551" s="25"/>
      <c r="O551" s="71">
        <v>2</v>
      </c>
      <c r="P551" s="98"/>
      <c r="Q551" s="22"/>
      <c r="R551" s="23"/>
      <c r="U551" s="71">
        <v>30</v>
      </c>
      <c r="V551" s="283"/>
      <c r="W551" s="284"/>
      <c r="X551" s="285"/>
      <c r="Y551" s="22"/>
      <c r="Z551" s="22"/>
      <c r="AA551" s="22">
        <v>15</v>
      </c>
      <c r="AC551" s="154" t="s">
        <v>675</v>
      </c>
      <c r="AD551" s="157"/>
      <c r="AE551" s="176">
        <v>110</v>
      </c>
      <c r="AF551" s="177"/>
      <c r="AG551" s="55">
        <v>81</v>
      </c>
      <c r="AH551" s="25">
        <v>5</v>
      </c>
      <c r="AI551" s="71">
        <v>24</v>
      </c>
    </row>
    <row r="552" spans="1:35" ht="18.75" customHeight="1">
      <c r="A552" s="255" t="s">
        <v>66</v>
      </c>
      <c r="B552" s="255"/>
      <c r="C552" s="157"/>
      <c r="D552" s="98"/>
      <c r="E552" s="23">
        <v>4</v>
      </c>
      <c r="F552" s="22"/>
      <c r="G552" s="22">
        <v>3</v>
      </c>
      <c r="H552" s="97"/>
      <c r="I552" s="25"/>
      <c r="K552" s="71">
        <v>1</v>
      </c>
      <c r="L552" s="97"/>
      <c r="M552" s="25"/>
      <c r="P552" s="98"/>
      <c r="Q552" s="22"/>
      <c r="R552" s="23">
        <v>541</v>
      </c>
      <c r="V552" s="283">
        <v>42786</v>
      </c>
      <c r="W552" s="284"/>
      <c r="X552" s="285"/>
      <c r="Y552" s="22"/>
      <c r="Z552" s="22"/>
      <c r="AA552" s="22"/>
      <c r="AC552" s="154" t="s">
        <v>810</v>
      </c>
      <c r="AD552" s="157"/>
      <c r="AE552" s="176">
        <v>119</v>
      </c>
      <c r="AF552" s="177"/>
      <c r="AG552" s="55">
        <v>83</v>
      </c>
      <c r="AH552" s="25">
        <v>5</v>
      </c>
      <c r="AI552" s="71">
        <v>31</v>
      </c>
    </row>
    <row r="553" spans="1:35" ht="18.75" customHeight="1">
      <c r="A553" s="255" t="s">
        <v>67</v>
      </c>
      <c r="B553" s="255"/>
      <c r="C553" s="157"/>
      <c r="D553" s="98"/>
      <c r="E553" s="23">
        <v>1</v>
      </c>
      <c r="F553" s="22"/>
      <c r="G553" s="22">
        <v>1</v>
      </c>
      <c r="H553" s="97"/>
      <c r="I553" s="25"/>
      <c r="L553" s="97"/>
      <c r="M553" s="25"/>
      <c r="P553" s="98"/>
      <c r="Q553" s="22"/>
      <c r="R553" s="23">
        <v>14</v>
      </c>
      <c r="V553" s="283">
        <v>467</v>
      </c>
      <c r="W553" s="284"/>
      <c r="X553" s="285"/>
      <c r="Y553" s="22"/>
      <c r="Z553" s="22"/>
      <c r="AA553" s="22"/>
      <c r="AC553" s="154" t="s">
        <v>845</v>
      </c>
      <c r="AD553" s="157"/>
      <c r="AE553" s="176">
        <v>113</v>
      </c>
      <c r="AF553" s="177"/>
      <c r="AG553" s="55">
        <v>80</v>
      </c>
      <c r="AH553" s="25">
        <v>2</v>
      </c>
      <c r="AI553" s="24">
        <v>31</v>
      </c>
    </row>
    <row r="554" spans="1:35" ht="18.75" customHeight="1">
      <c r="A554" s="255" t="s">
        <v>669</v>
      </c>
      <c r="B554" s="255"/>
      <c r="C554" s="157"/>
      <c r="D554" s="98"/>
      <c r="E554" s="23">
        <v>5</v>
      </c>
      <c r="G554" s="71">
        <v>4</v>
      </c>
      <c r="H554" s="97"/>
      <c r="I554" s="25">
        <v>1</v>
      </c>
      <c r="L554" s="97"/>
      <c r="M554" s="25"/>
      <c r="N554" s="22"/>
      <c r="O554" s="22"/>
      <c r="P554" s="98"/>
      <c r="Q554" s="22"/>
      <c r="R554" s="23">
        <v>315</v>
      </c>
      <c r="U554" s="71">
        <v>6</v>
      </c>
      <c r="V554" s="283">
        <v>16718</v>
      </c>
      <c r="W554" s="284"/>
      <c r="X554" s="285"/>
      <c r="Y554" s="22"/>
      <c r="Z554" s="22"/>
      <c r="AA554" s="22"/>
      <c r="AC554" s="154" t="s">
        <v>860</v>
      </c>
      <c r="AD554" s="157"/>
      <c r="AE554" s="176">
        <v>152</v>
      </c>
      <c r="AF554" s="177">
        <v>152</v>
      </c>
      <c r="AG554" s="55">
        <v>110</v>
      </c>
      <c r="AH554" s="25">
        <v>10</v>
      </c>
      <c r="AI554" s="24">
        <v>32</v>
      </c>
    </row>
    <row r="555" spans="1:35" ht="18.75" customHeight="1" thickBot="1">
      <c r="A555" s="255" t="s">
        <v>670</v>
      </c>
      <c r="B555" s="255"/>
      <c r="C555" s="157"/>
      <c r="D555" s="98"/>
      <c r="E555" s="23">
        <v>3</v>
      </c>
      <c r="F555" s="22"/>
      <c r="G555" s="22">
        <v>2</v>
      </c>
      <c r="H555" s="97"/>
      <c r="I555" s="25">
        <v>1</v>
      </c>
      <c r="L555" s="97"/>
      <c r="M555" s="25"/>
      <c r="P555" s="98"/>
      <c r="Q555" s="22"/>
      <c r="R555" s="23">
        <v>387</v>
      </c>
      <c r="U555" s="71">
        <v>30</v>
      </c>
      <c r="V555" s="283">
        <v>9058</v>
      </c>
      <c r="W555" s="284"/>
      <c r="X555" s="285"/>
      <c r="Y555" s="22"/>
      <c r="Z555" s="22"/>
      <c r="AA555" s="22"/>
      <c r="AC555" s="236" t="s">
        <v>907</v>
      </c>
      <c r="AD555" s="237"/>
      <c r="AE555" s="106"/>
      <c r="AF555" s="107">
        <v>156</v>
      </c>
      <c r="AG555" s="89">
        <v>117</v>
      </c>
      <c r="AH555" s="110">
        <v>10</v>
      </c>
      <c r="AI555" s="89">
        <v>29</v>
      </c>
    </row>
    <row r="556" spans="1:31" ht="18.75" customHeight="1">
      <c r="A556" s="255" t="s">
        <v>671</v>
      </c>
      <c r="B556" s="255"/>
      <c r="C556" s="157"/>
      <c r="D556" s="98"/>
      <c r="E556" s="23">
        <v>2</v>
      </c>
      <c r="F556" s="22"/>
      <c r="G556" s="22">
        <v>2</v>
      </c>
      <c r="H556" s="97"/>
      <c r="I556" s="25"/>
      <c r="L556" s="97"/>
      <c r="M556" s="25"/>
      <c r="P556" s="98"/>
      <c r="Q556" s="22"/>
      <c r="R556" s="23">
        <v>117</v>
      </c>
      <c r="V556" s="283">
        <v>23940</v>
      </c>
      <c r="W556" s="284"/>
      <c r="X556" s="285"/>
      <c r="Y556" s="22"/>
      <c r="Z556" s="22"/>
      <c r="AA556" s="22"/>
      <c r="AE556" s="71" t="s">
        <v>676</v>
      </c>
    </row>
    <row r="557" spans="1:30" ht="18.75" customHeight="1">
      <c r="A557" s="255" t="s">
        <v>672</v>
      </c>
      <c r="B557" s="255"/>
      <c r="C557" s="157"/>
      <c r="D557" s="98"/>
      <c r="E557" s="23">
        <v>1</v>
      </c>
      <c r="F557" s="22"/>
      <c r="G557" s="22">
        <v>1</v>
      </c>
      <c r="H557" s="97"/>
      <c r="I557" s="25"/>
      <c r="L557" s="97"/>
      <c r="M557" s="25"/>
      <c r="P557" s="98"/>
      <c r="Q557" s="22"/>
      <c r="R557" s="23">
        <v>209</v>
      </c>
      <c r="S557" s="22"/>
      <c r="T557" s="22"/>
      <c r="U557" s="22"/>
      <c r="V557" s="283">
        <v>2458</v>
      </c>
      <c r="W557" s="284"/>
      <c r="X557" s="285"/>
      <c r="Y557" s="22"/>
      <c r="Z557" s="22"/>
      <c r="AA557" s="22"/>
      <c r="AD557" s="71" t="s">
        <v>653</v>
      </c>
    </row>
    <row r="558" spans="1:27" ht="18.75" customHeight="1">
      <c r="A558" s="255" t="s">
        <v>673</v>
      </c>
      <c r="B558" s="255"/>
      <c r="C558" s="157"/>
      <c r="D558" s="98"/>
      <c r="E558" s="23">
        <v>3</v>
      </c>
      <c r="F558" s="22"/>
      <c r="G558" s="22">
        <v>1</v>
      </c>
      <c r="H558" s="97"/>
      <c r="I558" s="25">
        <v>1</v>
      </c>
      <c r="L558" s="97"/>
      <c r="M558" s="25"/>
      <c r="O558" s="71">
        <v>1</v>
      </c>
      <c r="P558" s="98"/>
      <c r="Q558" s="22"/>
      <c r="R558" s="23">
        <v>2</v>
      </c>
      <c r="S558" s="22"/>
      <c r="T558" s="22"/>
      <c r="U558" s="22">
        <v>2</v>
      </c>
      <c r="V558" s="283">
        <v>10</v>
      </c>
      <c r="W558" s="284"/>
      <c r="X558" s="285"/>
      <c r="Y558" s="22"/>
      <c r="Z558" s="22"/>
      <c r="AA558" s="22"/>
    </row>
    <row r="559" spans="1:27" ht="18.75" customHeight="1">
      <c r="A559" s="255" t="s">
        <v>674</v>
      </c>
      <c r="B559" s="255"/>
      <c r="C559" s="157"/>
      <c r="D559" s="98"/>
      <c r="E559" s="23">
        <v>0</v>
      </c>
      <c r="F559" s="22"/>
      <c r="G559" s="22"/>
      <c r="H559" s="97"/>
      <c r="I559" s="25"/>
      <c r="L559" s="97"/>
      <c r="M559" s="25"/>
      <c r="P559" s="98"/>
      <c r="Q559" s="22"/>
      <c r="R559" s="23"/>
      <c r="U559" s="22"/>
      <c r="V559" s="283"/>
      <c r="W559" s="284"/>
      <c r="X559" s="285"/>
      <c r="Y559" s="22"/>
      <c r="Z559" s="22"/>
      <c r="AA559" s="22"/>
    </row>
    <row r="560" spans="1:27" ht="18.75" customHeight="1">
      <c r="A560" s="255" t="s">
        <v>675</v>
      </c>
      <c r="B560" s="255"/>
      <c r="C560" s="157"/>
      <c r="D560" s="98"/>
      <c r="E560" s="23">
        <v>1</v>
      </c>
      <c r="F560" s="22"/>
      <c r="G560" s="22"/>
      <c r="H560" s="97"/>
      <c r="I560" s="25"/>
      <c r="L560" s="97"/>
      <c r="M560" s="25"/>
      <c r="O560" s="71">
        <v>1</v>
      </c>
      <c r="P560" s="98"/>
      <c r="Q560" s="22"/>
      <c r="R560" s="23"/>
      <c r="U560" s="22"/>
      <c r="V560" s="283">
        <v>70</v>
      </c>
      <c r="W560" s="284"/>
      <c r="X560" s="285"/>
      <c r="Y560" s="22"/>
      <c r="Z560" s="22"/>
      <c r="AA560" s="22"/>
    </row>
    <row r="561" spans="1:27" ht="18.75" customHeight="1">
      <c r="A561" s="255" t="s">
        <v>810</v>
      </c>
      <c r="B561" s="255"/>
      <c r="C561" s="157"/>
      <c r="D561" s="98"/>
      <c r="E561" s="23">
        <v>2</v>
      </c>
      <c r="F561" s="22"/>
      <c r="G561" s="22">
        <v>2</v>
      </c>
      <c r="H561" s="97"/>
      <c r="I561" s="25"/>
      <c r="L561" s="97"/>
      <c r="M561" s="25"/>
      <c r="N561" s="22"/>
      <c r="O561" s="22"/>
      <c r="P561" s="98"/>
      <c r="Q561" s="22"/>
      <c r="R561" s="23">
        <v>1</v>
      </c>
      <c r="S561" s="22"/>
      <c r="T561" s="22"/>
      <c r="U561" s="22"/>
      <c r="V561" s="283">
        <v>462</v>
      </c>
      <c r="W561" s="284"/>
      <c r="X561" s="285"/>
      <c r="Y561" s="22"/>
      <c r="Z561" s="22"/>
      <c r="AA561" s="22"/>
    </row>
    <row r="562" spans="1:27" ht="18.75" customHeight="1">
      <c r="A562" s="154" t="s">
        <v>845</v>
      </c>
      <c r="B562" s="154"/>
      <c r="C562" s="157"/>
      <c r="D562" s="98">
        <v>3</v>
      </c>
      <c r="E562" s="23"/>
      <c r="F562" s="22">
        <v>2</v>
      </c>
      <c r="G562" s="22"/>
      <c r="H562" s="98"/>
      <c r="I562" s="23"/>
      <c r="J562" s="22"/>
      <c r="K562" s="22"/>
      <c r="L562" s="98"/>
      <c r="M562" s="23"/>
      <c r="N562" s="22">
        <v>1</v>
      </c>
      <c r="O562" s="22"/>
      <c r="P562" s="98"/>
      <c r="Q562" s="22"/>
      <c r="R562" s="23">
        <v>137</v>
      </c>
      <c r="S562" s="22"/>
      <c r="T562" s="22"/>
      <c r="U562" s="22"/>
      <c r="V562" s="283">
        <v>15932</v>
      </c>
      <c r="W562" s="284"/>
      <c r="X562" s="285"/>
      <c r="Y562" s="22"/>
      <c r="Z562" s="22"/>
      <c r="AA562" s="22"/>
    </row>
    <row r="563" spans="1:27" ht="18.75" customHeight="1">
      <c r="A563" s="157" t="s">
        <v>860</v>
      </c>
      <c r="B563" s="258"/>
      <c r="C563" s="156"/>
      <c r="D563" s="764">
        <v>1</v>
      </c>
      <c r="E563" s="764"/>
      <c r="F563" s="764">
        <v>1</v>
      </c>
      <c r="G563" s="764"/>
      <c r="H563" s="764"/>
      <c r="I563" s="764"/>
      <c r="J563" s="764"/>
      <c r="K563" s="764"/>
      <c r="L563" s="764"/>
      <c r="M563" s="764"/>
      <c r="N563" s="173"/>
      <c r="O563" s="175"/>
      <c r="P563" s="98"/>
      <c r="Q563" s="22"/>
      <c r="R563" s="23">
        <v>9</v>
      </c>
      <c r="S563" s="173"/>
      <c r="T563" s="174"/>
      <c r="U563" s="175"/>
      <c r="V563" s="283">
        <v>9</v>
      </c>
      <c r="W563" s="284"/>
      <c r="X563" s="285"/>
      <c r="Y563" s="98"/>
      <c r="Z563" s="22"/>
      <c r="AA563" s="22"/>
    </row>
    <row r="564" spans="1:27" ht="18.75" customHeight="1" thickBot="1">
      <c r="A564" s="237" t="s">
        <v>867</v>
      </c>
      <c r="B564" s="322"/>
      <c r="C564" s="235"/>
      <c r="D564" s="772">
        <v>2</v>
      </c>
      <c r="E564" s="772"/>
      <c r="F564" s="772">
        <v>2</v>
      </c>
      <c r="G564" s="772"/>
      <c r="H564" s="772"/>
      <c r="I564" s="772"/>
      <c r="J564" s="772"/>
      <c r="K564" s="772"/>
      <c r="L564" s="772"/>
      <c r="M564" s="772"/>
      <c r="N564" s="272"/>
      <c r="O564" s="273"/>
      <c r="P564" s="99"/>
      <c r="Q564" s="100"/>
      <c r="R564" s="26">
        <v>152</v>
      </c>
      <c r="S564" s="272"/>
      <c r="T564" s="749"/>
      <c r="U564" s="273"/>
      <c r="V564" s="286">
        <v>5372</v>
      </c>
      <c r="W564" s="287"/>
      <c r="X564" s="288"/>
      <c r="Y564" s="99"/>
      <c r="Z564" s="100"/>
      <c r="AA564" s="100"/>
    </row>
    <row r="565" spans="19:27" ht="18.75" customHeight="1">
      <c r="S565" s="371"/>
      <c r="T565" s="371"/>
      <c r="U565" s="371"/>
      <c r="V565" s="24" t="s">
        <v>520</v>
      </c>
      <c r="W565" s="24"/>
      <c r="X565" s="24"/>
      <c r="Y565" s="24"/>
      <c r="Z565" s="24"/>
      <c r="AA565" s="24"/>
    </row>
    <row r="566" ht="18.75" customHeight="1"/>
    <row r="567" spans="1:29" ht="18.75" customHeight="1" thickBot="1">
      <c r="A567" s="201" t="s">
        <v>392</v>
      </c>
      <c r="B567" s="201"/>
      <c r="C567" s="201"/>
      <c r="D567" s="201"/>
      <c r="M567" s="71" t="s">
        <v>887</v>
      </c>
      <c r="X567" s="104" t="s">
        <v>417</v>
      </c>
      <c r="Y567" s="104"/>
      <c r="Z567" s="104"/>
      <c r="AA567" s="104"/>
      <c r="AB567" s="104"/>
      <c r="AC567" s="104"/>
    </row>
    <row r="568" spans="1:35" ht="18.75" customHeight="1">
      <c r="A568" s="219" t="s">
        <v>416</v>
      </c>
      <c r="B568" s="219"/>
      <c r="C568" s="219"/>
      <c r="D568" s="219"/>
      <c r="E568" s="219"/>
      <c r="F568" s="219"/>
      <c r="G568" s="219"/>
      <c r="H568" s="220"/>
      <c r="I568" s="226" t="s">
        <v>415</v>
      </c>
      <c r="J568" s="219"/>
      <c r="K568" s="219"/>
      <c r="L568" s="219"/>
      <c r="M568" s="219"/>
      <c r="N568" s="219"/>
      <c r="O568" s="219"/>
      <c r="P568" s="219"/>
      <c r="Q568" s="219"/>
      <c r="R568" s="219"/>
      <c r="S568" s="219"/>
      <c r="T568" s="219"/>
      <c r="X568" s="289" t="s">
        <v>288</v>
      </c>
      <c r="Y568" s="290"/>
      <c r="Z568" s="290"/>
      <c r="AA568" s="349" t="s">
        <v>418</v>
      </c>
      <c r="AB568" s="745"/>
      <c r="AC568" s="297"/>
      <c r="AD568" s="743" t="s">
        <v>419</v>
      </c>
      <c r="AE568" s="743"/>
      <c r="AF568" s="743"/>
      <c r="AG568" s="307" t="s">
        <v>420</v>
      </c>
      <c r="AH568" s="308"/>
      <c r="AI568" s="308"/>
    </row>
    <row r="569" spans="1:35" ht="18.75" customHeight="1">
      <c r="A569" s="229" t="s">
        <v>395</v>
      </c>
      <c r="B569" s="150"/>
      <c r="C569" s="228" t="s">
        <v>396</v>
      </c>
      <c r="D569" s="229"/>
      <c r="E569" s="228" t="s">
        <v>397</v>
      </c>
      <c r="F569" s="229"/>
      <c r="G569" s="312" t="s">
        <v>398</v>
      </c>
      <c r="H569" s="312"/>
      <c r="I569" s="233" t="s">
        <v>399</v>
      </c>
      <c r="J569" s="263"/>
      <c r="K569" s="312" t="s">
        <v>400</v>
      </c>
      <c r="L569" s="312"/>
      <c r="M569" s="312" t="s">
        <v>401</v>
      </c>
      <c r="N569" s="312"/>
      <c r="O569" s="233" t="s">
        <v>402</v>
      </c>
      <c r="P569" s="263"/>
      <c r="Q569" s="312" t="s">
        <v>403</v>
      </c>
      <c r="R569" s="312"/>
      <c r="S569" s="233" t="s">
        <v>404</v>
      </c>
      <c r="T569" s="234"/>
      <c r="X569" s="291"/>
      <c r="Y569" s="292"/>
      <c r="Z569" s="292"/>
      <c r="AA569" s="293" t="s">
        <v>421</v>
      </c>
      <c r="AB569" s="294"/>
      <c r="AC569" s="295"/>
      <c r="AD569" s="421" t="s">
        <v>145</v>
      </c>
      <c r="AE569" s="421"/>
      <c r="AF569" s="421"/>
      <c r="AG569" s="293" t="s">
        <v>145</v>
      </c>
      <c r="AH569" s="294"/>
      <c r="AI569" s="294"/>
    </row>
    <row r="570" spans="1:35" ht="18.75" customHeight="1" thickBot="1">
      <c r="A570" s="260">
        <v>1</v>
      </c>
      <c r="B570" s="310"/>
      <c r="C570" s="315">
        <v>7</v>
      </c>
      <c r="D570" s="260"/>
      <c r="E570" s="315">
        <v>12</v>
      </c>
      <c r="F570" s="260"/>
      <c r="G570" s="346">
        <v>320</v>
      </c>
      <c r="H570" s="346"/>
      <c r="I570" s="384">
        <v>1</v>
      </c>
      <c r="J570" s="385"/>
      <c r="K570" s="346">
        <v>2</v>
      </c>
      <c r="L570" s="346"/>
      <c r="M570" s="346">
        <v>10</v>
      </c>
      <c r="N570" s="346"/>
      <c r="O570" s="384">
        <v>12</v>
      </c>
      <c r="P570" s="385"/>
      <c r="Q570" s="346">
        <v>34</v>
      </c>
      <c r="R570" s="346"/>
      <c r="S570" s="384">
        <v>261</v>
      </c>
      <c r="T570" s="830"/>
      <c r="X570" s="262" t="s">
        <v>886</v>
      </c>
      <c r="Y570" s="262"/>
      <c r="Z570" s="180"/>
      <c r="AA570" s="185">
        <v>2</v>
      </c>
      <c r="AB570" s="182"/>
      <c r="AC570" s="186"/>
      <c r="AD570" s="185">
        <v>0</v>
      </c>
      <c r="AE570" s="182"/>
      <c r="AF570" s="186"/>
      <c r="AG570" s="185">
        <v>2</v>
      </c>
      <c r="AH570" s="182"/>
      <c r="AI570" s="182"/>
    </row>
    <row r="571" spans="17:35" ht="13.5">
      <c r="Q571" s="71" t="s">
        <v>393</v>
      </c>
      <c r="X571" s="255" t="s">
        <v>64</v>
      </c>
      <c r="Y571" s="255"/>
      <c r="Z571" s="157"/>
      <c r="AA571" s="176">
        <v>12</v>
      </c>
      <c r="AB571" s="170"/>
      <c r="AC571" s="177"/>
      <c r="AD571" s="176">
        <v>0</v>
      </c>
      <c r="AE571" s="170"/>
      <c r="AF571" s="177"/>
      <c r="AG571" s="176">
        <v>17</v>
      </c>
      <c r="AH571" s="170"/>
      <c r="AI571" s="170"/>
    </row>
    <row r="572" spans="24:35" ht="13.5">
      <c r="X572" s="255" t="s">
        <v>65</v>
      </c>
      <c r="Y572" s="255"/>
      <c r="Z572" s="157"/>
      <c r="AA572" s="176">
        <v>10</v>
      </c>
      <c r="AB572" s="170"/>
      <c r="AC572" s="177"/>
      <c r="AD572" s="176">
        <v>1</v>
      </c>
      <c r="AE572" s="170"/>
      <c r="AF572" s="177"/>
      <c r="AG572" s="176">
        <v>9</v>
      </c>
      <c r="AH572" s="170"/>
      <c r="AI572" s="170"/>
    </row>
    <row r="573" spans="24:35" ht="15.75" customHeight="1">
      <c r="X573" s="255" t="s">
        <v>60</v>
      </c>
      <c r="Y573" s="255"/>
      <c r="Z573" s="157"/>
      <c r="AA573" s="176">
        <v>5</v>
      </c>
      <c r="AB573" s="170"/>
      <c r="AC573" s="177"/>
      <c r="AD573" s="176">
        <v>1</v>
      </c>
      <c r="AE573" s="170"/>
      <c r="AF573" s="177"/>
      <c r="AG573" s="176">
        <v>6</v>
      </c>
      <c r="AH573" s="170"/>
      <c r="AI573" s="170"/>
    </row>
    <row r="574" spans="24:35" ht="15.75" customHeight="1">
      <c r="X574" s="255" t="s">
        <v>66</v>
      </c>
      <c r="Y574" s="255"/>
      <c r="Z574" s="157"/>
      <c r="AA574" s="176">
        <v>9</v>
      </c>
      <c r="AB574" s="170"/>
      <c r="AC574" s="177"/>
      <c r="AD574" s="176">
        <v>0</v>
      </c>
      <c r="AE574" s="170"/>
      <c r="AF574" s="177"/>
      <c r="AG574" s="176">
        <v>10</v>
      </c>
      <c r="AH574" s="170"/>
      <c r="AI574" s="170"/>
    </row>
    <row r="575" spans="24:35" ht="15.75" customHeight="1">
      <c r="X575" s="255" t="s">
        <v>67</v>
      </c>
      <c r="Y575" s="255"/>
      <c r="Z575" s="157"/>
      <c r="AA575" s="176">
        <v>5</v>
      </c>
      <c r="AB575" s="170"/>
      <c r="AC575" s="177"/>
      <c r="AD575" s="176">
        <v>0</v>
      </c>
      <c r="AE575" s="170"/>
      <c r="AF575" s="177"/>
      <c r="AG575" s="176">
        <v>8</v>
      </c>
      <c r="AH575" s="170"/>
      <c r="AI575" s="170"/>
    </row>
    <row r="576" spans="24:35" ht="15.75" customHeight="1">
      <c r="X576" s="255" t="s">
        <v>669</v>
      </c>
      <c r="Y576" s="255"/>
      <c r="Z576" s="157"/>
      <c r="AA576" s="176">
        <v>11</v>
      </c>
      <c r="AB576" s="170"/>
      <c r="AC576" s="177"/>
      <c r="AD576" s="176">
        <v>2</v>
      </c>
      <c r="AE576" s="170"/>
      <c r="AF576" s="177"/>
      <c r="AG576" s="176">
        <v>10</v>
      </c>
      <c r="AH576" s="170"/>
      <c r="AI576" s="170"/>
    </row>
    <row r="577" spans="24:35" ht="15.75" customHeight="1">
      <c r="X577" s="255" t="s">
        <v>670</v>
      </c>
      <c r="Y577" s="255"/>
      <c r="Z577" s="157"/>
      <c r="AA577" s="176">
        <v>12</v>
      </c>
      <c r="AB577" s="170"/>
      <c r="AC577" s="177"/>
      <c r="AD577" s="176">
        <v>0</v>
      </c>
      <c r="AE577" s="170"/>
      <c r="AF577" s="177"/>
      <c r="AG577" s="176">
        <v>17</v>
      </c>
      <c r="AH577" s="170"/>
      <c r="AI577" s="170"/>
    </row>
    <row r="578" spans="24:35" ht="18" customHeight="1">
      <c r="X578" s="255" t="s">
        <v>671</v>
      </c>
      <c r="Y578" s="255"/>
      <c r="Z578" s="157"/>
      <c r="AA578" s="176">
        <v>6</v>
      </c>
      <c r="AB578" s="170"/>
      <c r="AC578" s="177"/>
      <c r="AD578" s="176">
        <v>0</v>
      </c>
      <c r="AE578" s="170"/>
      <c r="AF578" s="177"/>
      <c r="AG578" s="176">
        <v>6</v>
      </c>
      <c r="AH578" s="170"/>
      <c r="AI578" s="170"/>
    </row>
    <row r="579" spans="1:35" ht="15.75" customHeight="1" thickBot="1">
      <c r="A579" s="201" t="s">
        <v>394</v>
      </c>
      <c r="B579" s="201"/>
      <c r="C579" s="201"/>
      <c r="D579" s="201"/>
      <c r="E579" s="201"/>
      <c r="F579" s="201"/>
      <c r="M579" s="71" t="s">
        <v>888</v>
      </c>
      <c r="X579" s="255" t="s">
        <v>672</v>
      </c>
      <c r="Y579" s="255"/>
      <c r="Z579" s="157"/>
      <c r="AA579" s="176">
        <v>9</v>
      </c>
      <c r="AB579" s="170"/>
      <c r="AC579" s="177"/>
      <c r="AD579" s="176">
        <v>1</v>
      </c>
      <c r="AE579" s="170"/>
      <c r="AF579" s="177"/>
      <c r="AG579" s="176">
        <v>9</v>
      </c>
      <c r="AH579" s="170"/>
      <c r="AI579" s="170"/>
    </row>
    <row r="580" spans="1:35" ht="15.75" customHeight="1">
      <c r="A580" s="219" t="s">
        <v>413</v>
      </c>
      <c r="B580" s="219"/>
      <c r="C580" s="219"/>
      <c r="D580" s="219"/>
      <c r="E580" s="220"/>
      <c r="F580" s="226" t="s">
        <v>414</v>
      </c>
      <c r="G580" s="219"/>
      <c r="H580" s="219"/>
      <c r="I580" s="219"/>
      <c r="J580" s="219"/>
      <c r="K580" s="220"/>
      <c r="L580" s="226" t="s">
        <v>364</v>
      </c>
      <c r="M580" s="219"/>
      <c r="N580" s="219"/>
      <c r="O580" s="219"/>
      <c r="P580" s="219"/>
      <c r="Q580" s="219"/>
      <c r="X580" s="255" t="s">
        <v>673</v>
      </c>
      <c r="Y580" s="255"/>
      <c r="Z580" s="157"/>
      <c r="AA580" s="176">
        <v>6</v>
      </c>
      <c r="AB580" s="170"/>
      <c r="AC580" s="177"/>
      <c r="AD580" s="176">
        <v>0</v>
      </c>
      <c r="AE580" s="170"/>
      <c r="AF580" s="177"/>
      <c r="AG580" s="176">
        <v>7</v>
      </c>
      <c r="AH580" s="170"/>
      <c r="AI580" s="170"/>
    </row>
    <row r="581" spans="1:35" ht="15.75" customHeight="1">
      <c r="A581" s="229" t="s">
        <v>405</v>
      </c>
      <c r="B581" s="150"/>
      <c r="C581" s="150"/>
      <c r="D581" s="150" t="s">
        <v>406</v>
      </c>
      <c r="E581" s="150"/>
      <c r="F581" s="150" t="s">
        <v>407</v>
      </c>
      <c r="G581" s="150"/>
      <c r="H581" s="150" t="s">
        <v>408</v>
      </c>
      <c r="I581" s="150"/>
      <c r="J581" s="312" t="s">
        <v>409</v>
      </c>
      <c r="K581" s="312"/>
      <c r="L581" s="312" t="s">
        <v>410</v>
      </c>
      <c r="M581" s="312"/>
      <c r="N581" s="233" t="s">
        <v>411</v>
      </c>
      <c r="O581" s="263"/>
      <c r="P581" s="233" t="s">
        <v>412</v>
      </c>
      <c r="Q581" s="234"/>
      <c r="X581" s="255" t="s">
        <v>674</v>
      </c>
      <c r="Y581" s="255"/>
      <c r="Z581" s="157"/>
      <c r="AA581" s="176">
        <v>8</v>
      </c>
      <c r="AB581" s="170"/>
      <c r="AC581" s="177"/>
      <c r="AD581" s="176">
        <v>0</v>
      </c>
      <c r="AE581" s="170"/>
      <c r="AF581" s="177"/>
      <c r="AG581" s="176">
        <v>10</v>
      </c>
      <c r="AH581" s="170"/>
      <c r="AI581" s="170"/>
    </row>
    <row r="582" spans="1:35" ht="15.75" customHeight="1">
      <c r="A582" s="395" t="s">
        <v>692</v>
      </c>
      <c r="B582" s="396"/>
      <c r="C582" s="396"/>
      <c r="D582" s="309">
        <v>18</v>
      </c>
      <c r="E582" s="309"/>
      <c r="F582" s="309">
        <v>103</v>
      </c>
      <c r="G582" s="309"/>
      <c r="H582" s="309">
        <v>2</v>
      </c>
      <c r="I582" s="309"/>
      <c r="J582" s="345">
        <v>187</v>
      </c>
      <c r="K582" s="345"/>
      <c r="L582" s="345">
        <v>1</v>
      </c>
      <c r="M582" s="345"/>
      <c r="N582" s="179" t="s">
        <v>108</v>
      </c>
      <c r="O582" s="180"/>
      <c r="P582" s="268">
        <v>13</v>
      </c>
      <c r="Q582" s="831"/>
      <c r="X582" s="255" t="s">
        <v>675</v>
      </c>
      <c r="Y582" s="255"/>
      <c r="Z582" s="157"/>
      <c r="AA582" s="176">
        <v>6</v>
      </c>
      <c r="AB582" s="170"/>
      <c r="AC582" s="177"/>
      <c r="AD582" s="176">
        <v>0</v>
      </c>
      <c r="AE582" s="170"/>
      <c r="AF582" s="177"/>
      <c r="AG582" s="176">
        <v>6</v>
      </c>
      <c r="AH582" s="170"/>
      <c r="AI582" s="170"/>
    </row>
    <row r="583" spans="1:35" ht="15.75" customHeight="1" thickBot="1">
      <c r="A583" s="397"/>
      <c r="B583" s="398"/>
      <c r="C583" s="398"/>
      <c r="D583" s="310"/>
      <c r="E583" s="310"/>
      <c r="F583" s="310"/>
      <c r="G583" s="310"/>
      <c r="H583" s="310"/>
      <c r="I583" s="310"/>
      <c r="J583" s="346"/>
      <c r="K583" s="346"/>
      <c r="L583" s="346"/>
      <c r="M583" s="346"/>
      <c r="N583" s="235"/>
      <c r="O583" s="237"/>
      <c r="P583" s="272"/>
      <c r="Q583" s="749"/>
      <c r="X583" s="154" t="s">
        <v>810</v>
      </c>
      <c r="Y583" s="154"/>
      <c r="Z583" s="157"/>
      <c r="AA583" s="173">
        <v>8</v>
      </c>
      <c r="AB583" s="170"/>
      <c r="AC583" s="177"/>
      <c r="AD583" s="173">
        <v>0</v>
      </c>
      <c r="AE583" s="174"/>
      <c r="AF583" s="175"/>
      <c r="AG583" s="173">
        <v>15</v>
      </c>
      <c r="AH583" s="170"/>
      <c r="AI583" s="170"/>
    </row>
    <row r="584" spans="14:35" ht="15.75" customHeight="1">
      <c r="N584" s="71" t="s">
        <v>393</v>
      </c>
      <c r="X584" s="154" t="s">
        <v>845</v>
      </c>
      <c r="Y584" s="154"/>
      <c r="Z584" s="157"/>
      <c r="AA584" s="173">
        <v>3</v>
      </c>
      <c r="AB584" s="170"/>
      <c r="AC584" s="177"/>
      <c r="AD584" s="173">
        <v>0</v>
      </c>
      <c r="AE584" s="174"/>
      <c r="AF584" s="175"/>
      <c r="AG584" s="173">
        <v>3</v>
      </c>
      <c r="AH584" s="170"/>
      <c r="AI584" s="170"/>
    </row>
    <row r="585" spans="24:35" ht="15.75" customHeight="1">
      <c r="X585" s="154" t="s">
        <v>844</v>
      </c>
      <c r="Y585" s="154"/>
      <c r="Z585" s="157"/>
      <c r="AA585" s="174">
        <v>10</v>
      </c>
      <c r="AB585" s="174"/>
      <c r="AC585" s="175"/>
      <c r="AD585" s="174">
        <v>0</v>
      </c>
      <c r="AE585" s="174"/>
      <c r="AF585" s="175"/>
      <c r="AG585" s="174">
        <v>13</v>
      </c>
      <c r="AH585" s="174"/>
      <c r="AI585" s="174"/>
    </row>
    <row r="586" spans="24:35" ht="15.75" customHeight="1" thickBot="1">
      <c r="X586" s="236" t="s">
        <v>867</v>
      </c>
      <c r="Y586" s="236"/>
      <c r="Z586" s="236"/>
      <c r="AA586" s="272">
        <v>7</v>
      </c>
      <c r="AB586" s="749"/>
      <c r="AC586" s="273"/>
      <c r="AD586" s="749">
        <v>0</v>
      </c>
      <c r="AE586" s="749"/>
      <c r="AF586" s="749"/>
      <c r="AG586" s="272">
        <v>9</v>
      </c>
      <c r="AH586" s="749"/>
      <c r="AI586" s="749"/>
    </row>
    <row r="587" ht="15.75" customHeight="1">
      <c r="AG587" s="71" t="s">
        <v>393</v>
      </c>
    </row>
    <row r="588" ht="15.75" customHeight="1"/>
    <row r="589" spans="7:17" ht="15.75" customHeight="1" thickBot="1">
      <c r="G589" s="93" t="s">
        <v>422</v>
      </c>
      <c r="H589" s="93"/>
      <c r="I589" s="93"/>
      <c r="J589" s="93"/>
      <c r="K589" s="93"/>
      <c r="L589" s="93"/>
      <c r="M589" s="93"/>
      <c r="N589" s="93"/>
      <c r="O589" s="93"/>
      <c r="P589" s="93"/>
      <c r="Q589" s="93"/>
    </row>
    <row r="590" spans="6:30" ht="15.75" customHeight="1">
      <c r="F590" s="111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112"/>
    </row>
    <row r="591" spans="6:30" ht="15.75" customHeight="1">
      <c r="F591" s="113"/>
      <c r="G591" s="311" t="s">
        <v>423</v>
      </c>
      <c r="H591" s="311"/>
      <c r="I591" s="311"/>
      <c r="J591" s="311"/>
      <c r="K591" s="24"/>
      <c r="L591" s="24"/>
      <c r="M591" s="24"/>
      <c r="N591" s="1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114"/>
    </row>
    <row r="592" spans="6:30" ht="15.75" customHeight="1">
      <c r="F592" s="113"/>
      <c r="G592" s="311" t="s">
        <v>639</v>
      </c>
      <c r="H592" s="311"/>
      <c r="I592" s="311"/>
      <c r="J592" s="311"/>
      <c r="K592" s="24"/>
      <c r="L592" s="24"/>
      <c r="M592" s="24"/>
      <c r="N592" s="1" t="s">
        <v>428</v>
      </c>
      <c r="O592" s="24"/>
      <c r="P592" s="24" t="s">
        <v>429</v>
      </c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114"/>
    </row>
    <row r="593" spans="6:30" ht="15.75" customHeight="1">
      <c r="F593" s="113"/>
      <c r="G593" s="311" t="s">
        <v>424</v>
      </c>
      <c r="H593" s="311"/>
      <c r="I593" s="311"/>
      <c r="J593" s="311"/>
      <c r="K593" s="178"/>
      <c r="L593" s="178"/>
      <c r="M593" s="178"/>
      <c r="N593" s="1" t="s">
        <v>428</v>
      </c>
      <c r="O593" s="24"/>
      <c r="P593" s="24" t="s">
        <v>889</v>
      </c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114"/>
    </row>
    <row r="594" spans="6:30" ht="16.5" customHeight="1">
      <c r="F594" s="113"/>
      <c r="G594" s="311" t="s">
        <v>425</v>
      </c>
      <c r="H594" s="311"/>
      <c r="I594" s="311"/>
      <c r="J594" s="311"/>
      <c r="K594" s="24"/>
      <c r="L594" s="24"/>
      <c r="M594" s="24"/>
      <c r="N594" s="1" t="s">
        <v>428</v>
      </c>
      <c r="O594" s="24"/>
      <c r="P594" s="24" t="s">
        <v>430</v>
      </c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114"/>
    </row>
    <row r="595" spans="6:30" ht="18" customHeight="1">
      <c r="F595" s="113"/>
      <c r="K595" s="24"/>
      <c r="L595" s="24"/>
      <c r="M595" s="24"/>
      <c r="O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114"/>
    </row>
    <row r="596" spans="6:30" ht="18" customHeight="1">
      <c r="F596" s="113"/>
      <c r="G596" s="311" t="s">
        <v>426</v>
      </c>
      <c r="H596" s="311"/>
      <c r="I596" s="311"/>
      <c r="J596" s="311"/>
      <c r="K596" s="24"/>
      <c r="L596" s="24"/>
      <c r="M596" s="24"/>
      <c r="N596" s="1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114"/>
    </row>
    <row r="597" spans="6:30" ht="18" customHeight="1">
      <c r="F597" s="113"/>
      <c r="G597" s="311" t="s">
        <v>427</v>
      </c>
      <c r="H597" s="311"/>
      <c r="I597" s="311"/>
      <c r="J597" s="311"/>
      <c r="K597" s="24"/>
      <c r="L597" s="24"/>
      <c r="M597" s="24"/>
      <c r="N597" s="1" t="s">
        <v>428</v>
      </c>
      <c r="O597" s="24"/>
      <c r="P597" s="24" t="s">
        <v>689</v>
      </c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114"/>
    </row>
    <row r="598" spans="6:30" ht="18" customHeight="1">
      <c r="F598" s="113"/>
      <c r="G598" s="311" t="s">
        <v>606</v>
      </c>
      <c r="H598" s="311"/>
      <c r="I598" s="311"/>
      <c r="J598" s="311"/>
      <c r="K598" s="24"/>
      <c r="L598" s="24"/>
      <c r="M598" s="24"/>
      <c r="N598" s="1" t="s">
        <v>428</v>
      </c>
      <c r="O598" s="24"/>
      <c r="P598" s="22" t="s">
        <v>690</v>
      </c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114"/>
    </row>
    <row r="599" spans="6:30" ht="18" customHeight="1">
      <c r="F599" s="113"/>
      <c r="G599" s="311"/>
      <c r="H599" s="311"/>
      <c r="I599" s="311"/>
      <c r="J599" s="311"/>
      <c r="K599" s="24"/>
      <c r="L599" s="24"/>
      <c r="M599" s="24"/>
      <c r="N599" s="1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114"/>
    </row>
    <row r="600" spans="6:30" ht="18" customHeight="1" thickBot="1">
      <c r="F600" s="115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116"/>
    </row>
    <row r="601" spans="6:30" ht="18" customHeight="1"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2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6:30" ht="18" customHeight="1"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2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ht="18" customHeight="1"/>
    <row r="604" ht="18" customHeight="1"/>
    <row r="605" spans="1:38" ht="15.75" customHeight="1" thickBot="1">
      <c r="A605" s="201" t="s">
        <v>434</v>
      </c>
      <c r="B605" s="201"/>
      <c r="C605" s="201"/>
      <c r="D605" s="201"/>
      <c r="E605" s="201"/>
      <c r="F605" s="201"/>
      <c r="S605" s="77" t="s">
        <v>933</v>
      </c>
      <c r="V605" s="77"/>
      <c r="W605" s="77"/>
      <c r="X605" s="51"/>
      <c r="Y605" s="51"/>
      <c r="Z605" s="51"/>
      <c r="AA605" s="201" t="s">
        <v>464</v>
      </c>
      <c r="AB605" s="201"/>
      <c r="AC605" s="201"/>
      <c r="AD605" s="201"/>
      <c r="AE605" s="201"/>
      <c r="AJ605" s="376" t="s">
        <v>465</v>
      </c>
      <c r="AK605" s="376"/>
      <c r="AL605" s="376"/>
    </row>
    <row r="606" spans="1:38" ht="18.75" customHeight="1">
      <c r="A606" s="152" t="s">
        <v>440</v>
      </c>
      <c r="B606" s="152"/>
      <c r="C606" s="152"/>
      <c r="D606" s="152"/>
      <c r="E606" s="152"/>
      <c r="F606" s="192"/>
      <c r="G606" s="191" t="s">
        <v>441</v>
      </c>
      <c r="H606" s="152"/>
      <c r="I606" s="152"/>
      <c r="J606" s="152"/>
      <c r="K606" s="192"/>
      <c r="L606" s="191" t="s">
        <v>432</v>
      </c>
      <c r="M606" s="152"/>
      <c r="N606" s="192"/>
      <c r="O606" s="191" t="s">
        <v>437</v>
      </c>
      <c r="P606" s="152"/>
      <c r="Q606" s="192"/>
      <c r="R606" s="190" t="s">
        <v>409</v>
      </c>
      <c r="S606" s="190"/>
      <c r="T606" s="191" t="s">
        <v>439</v>
      </c>
      <c r="U606" s="192"/>
      <c r="V606" s="193" t="s">
        <v>436</v>
      </c>
      <c r="W606" s="194"/>
      <c r="X606" s="155"/>
      <c r="Y606" s="155"/>
      <c r="Z606" s="155"/>
      <c r="AA606" s="48"/>
      <c r="AB606" s="423" t="s">
        <v>463</v>
      </c>
      <c r="AC606" s="765"/>
      <c r="AD606" s="191" t="s">
        <v>459</v>
      </c>
      <c r="AE606" s="192"/>
      <c r="AF606" s="226" t="s">
        <v>454</v>
      </c>
      <c r="AG606" s="219"/>
      <c r="AH606" s="219"/>
      <c r="AI606" s="219"/>
      <c r="AJ606" s="219"/>
      <c r="AK606" s="219"/>
      <c r="AL606" s="219"/>
    </row>
    <row r="607" spans="1:38" ht="18" customHeight="1">
      <c r="A607" s="153"/>
      <c r="B607" s="153"/>
      <c r="C607" s="153"/>
      <c r="D607" s="153"/>
      <c r="E607" s="153"/>
      <c r="F607" s="202"/>
      <c r="G607" s="203"/>
      <c r="H607" s="153"/>
      <c r="I607" s="153"/>
      <c r="J607" s="153"/>
      <c r="K607" s="202"/>
      <c r="L607" s="195" t="s">
        <v>145</v>
      </c>
      <c r="M607" s="196"/>
      <c r="N607" s="197"/>
      <c r="O607" s="195" t="s">
        <v>680</v>
      </c>
      <c r="P607" s="196"/>
      <c r="Q607" s="197"/>
      <c r="R607" s="198" t="s">
        <v>433</v>
      </c>
      <c r="S607" s="198"/>
      <c r="T607" s="195" t="s">
        <v>433</v>
      </c>
      <c r="U607" s="197"/>
      <c r="V607" s="199" t="s">
        <v>438</v>
      </c>
      <c r="W607" s="200"/>
      <c r="X607" s="154"/>
      <c r="Y607" s="154"/>
      <c r="Z607" s="154"/>
      <c r="AA607" s="117"/>
      <c r="AB607" s="49"/>
      <c r="AC607" s="118"/>
      <c r="AD607" s="278"/>
      <c r="AE607" s="279"/>
      <c r="AF607" s="204" t="s">
        <v>460</v>
      </c>
      <c r="AG607" s="205"/>
      <c r="AH607" s="206"/>
      <c r="AI607" s="204" t="s">
        <v>461</v>
      </c>
      <c r="AJ607" s="205"/>
      <c r="AK607" s="205"/>
      <c r="AL607" s="205"/>
    </row>
    <row r="608" spans="1:38" ht="18" customHeight="1">
      <c r="A608" s="183" t="s">
        <v>442</v>
      </c>
      <c r="B608" s="183"/>
      <c r="C608" s="183"/>
      <c r="D608" s="183"/>
      <c r="E608" s="183"/>
      <c r="F608" s="184"/>
      <c r="G608" s="185" t="s">
        <v>446</v>
      </c>
      <c r="H608" s="182"/>
      <c r="I608" s="182"/>
      <c r="J608" s="182"/>
      <c r="K608" s="186"/>
      <c r="L608" s="187">
        <v>382</v>
      </c>
      <c r="M608" s="188"/>
      <c r="N608" s="189"/>
      <c r="O608" s="187">
        <v>85760</v>
      </c>
      <c r="P608" s="188"/>
      <c r="Q608" s="189"/>
      <c r="R608" s="179">
        <v>22</v>
      </c>
      <c r="S608" s="180"/>
      <c r="T608" s="179">
        <v>6</v>
      </c>
      <c r="U608" s="180"/>
      <c r="V608" s="181">
        <v>23833</v>
      </c>
      <c r="W608" s="182"/>
      <c r="X608" s="154"/>
      <c r="Y608" s="154"/>
      <c r="Z608" s="154"/>
      <c r="AA608" s="767" t="s">
        <v>431</v>
      </c>
      <c r="AB608" s="767"/>
      <c r="AC608" s="56"/>
      <c r="AD608" s="203"/>
      <c r="AE608" s="202"/>
      <c r="AF608" s="203"/>
      <c r="AG608" s="153"/>
      <c r="AH608" s="202"/>
      <c r="AI608" s="16"/>
      <c r="AJ608" s="17"/>
      <c r="AK608" s="228" t="s">
        <v>462</v>
      </c>
      <c r="AL608" s="296"/>
    </row>
    <row r="609" spans="1:38" ht="18" customHeight="1">
      <c r="A609" s="159" t="s">
        <v>443</v>
      </c>
      <c r="B609" s="159"/>
      <c r="C609" s="159"/>
      <c r="D609" s="159"/>
      <c r="E609" s="159"/>
      <c r="F609" s="160"/>
      <c r="G609" s="176" t="s">
        <v>447</v>
      </c>
      <c r="H609" s="178"/>
      <c r="I609" s="178"/>
      <c r="J609" s="178"/>
      <c r="K609" s="177"/>
      <c r="L609" s="164">
        <v>1338</v>
      </c>
      <c r="M609" s="165"/>
      <c r="N609" s="166"/>
      <c r="O609" s="164">
        <v>120428</v>
      </c>
      <c r="P609" s="165"/>
      <c r="Q609" s="166"/>
      <c r="R609" s="156">
        <v>57</v>
      </c>
      <c r="S609" s="157"/>
      <c r="T609" s="156">
        <v>2</v>
      </c>
      <c r="U609" s="157"/>
      <c r="V609" s="158">
        <v>27404</v>
      </c>
      <c r="W609" s="170"/>
      <c r="X609" s="154"/>
      <c r="Y609" s="154"/>
      <c r="Z609" s="154"/>
      <c r="AA609" s="5"/>
      <c r="AB609" s="5"/>
      <c r="AC609" s="5" t="s">
        <v>870</v>
      </c>
      <c r="AD609" s="187">
        <f aca="true" t="shared" si="5" ref="AD609:AD618">SUM(AF609:AJ609)</f>
        <v>1015</v>
      </c>
      <c r="AE609" s="189"/>
      <c r="AF609" s="187">
        <v>725</v>
      </c>
      <c r="AG609" s="188"/>
      <c r="AH609" s="189"/>
      <c r="AI609" s="187">
        <v>290</v>
      </c>
      <c r="AJ609" s="189"/>
      <c r="AK609" s="92"/>
      <c r="AL609" s="92"/>
    </row>
    <row r="610" spans="1:52" ht="18.75" customHeight="1">
      <c r="A610" s="159" t="s">
        <v>444</v>
      </c>
      <c r="B610" s="159"/>
      <c r="C610" s="159"/>
      <c r="D610" s="159"/>
      <c r="E610" s="159"/>
      <c r="F610" s="160"/>
      <c r="G610" s="176" t="s">
        <v>448</v>
      </c>
      <c r="H610" s="178"/>
      <c r="I610" s="178"/>
      <c r="J610" s="178"/>
      <c r="K610" s="177"/>
      <c r="L610" s="164">
        <v>1347</v>
      </c>
      <c r="M610" s="165"/>
      <c r="N610" s="166"/>
      <c r="O610" s="164">
        <v>134755</v>
      </c>
      <c r="P610" s="165"/>
      <c r="Q610" s="166"/>
      <c r="R610" s="156">
        <v>53</v>
      </c>
      <c r="S610" s="157"/>
      <c r="T610" s="156">
        <v>1</v>
      </c>
      <c r="U610" s="157"/>
      <c r="V610" s="158">
        <v>28157</v>
      </c>
      <c r="W610" s="170"/>
      <c r="X610" s="154"/>
      <c r="Y610" s="154"/>
      <c r="Z610" s="154"/>
      <c r="AA610" s="255" t="s">
        <v>67</v>
      </c>
      <c r="AB610" s="255"/>
      <c r="AC610" s="157"/>
      <c r="AD610" s="164">
        <f t="shared" si="5"/>
        <v>1080</v>
      </c>
      <c r="AE610" s="166"/>
      <c r="AF610" s="164">
        <v>775</v>
      </c>
      <c r="AG610" s="165"/>
      <c r="AH610" s="166"/>
      <c r="AI610" s="164">
        <v>305</v>
      </c>
      <c r="AJ610" s="166"/>
      <c r="AK610" s="92"/>
      <c r="AL610" s="92"/>
      <c r="AO610" s="584"/>
      <c r="AP610" s="584"/>
      <c r="AQ610" s="584"/>
      <c r="AR610" s="584"/>
      <c r="AS610" s="584"/>
      <c r="AT610" s="584"/>
      <c r="AU610" s="178"/>
      <c r="AV610" s="178"/>
      <c r="AW610" s="178"/>
      <c r="AX610" s="24"/>
      <c r="AY610" s="24"/>
      <c r="AZ610" s="24"/>
    </row>
    <row r="611" spans="1:68" ht="18.75" customHeight="1">
      <c r="A611" s="170"/>
      <c r="B611" s="170"/>
      <c r="C611" s="170"/>
      <c r="D611" s="170"/>
      <c r="E611" s="170"/>
      <c r="F611" s="177"/>
      <c r="G611" s="173" t="s">
        <v>449</v>
      </c>
      <c r="H611" s="174"/>
      <c r="I611" s="174"/>
      <c r="J611" s="174"/>
      <c r="K611" s="175"/>
      <c r="L611" s="164"/>
      <c r="M611" s="165"/>
      <c r="N611" s="166"/>
      <c r="O611" s="164"/>
      <c r="P611" s="165"/>
      <c r="Q611" s="166"/>
      <c r="R611" s="156"/>
      <c r="S611" s="157"/>
      <c r="T611" s="156"/>
      <c r="U611" s="157"/>
      <c r="V611" s="176"/>
      <c r="W611" s="170"/>
      <c r="X611" s="154"/>
      <c r="Y611" s="154"/>
      <c r="Z611" s="154"/>
      <c r="AA611" s="231" t="s">
        <v>669</v>
      </c>
      <c r="AB611" s="231"/>
      <c r="AC611" s="232"/>
      <c r="AD611" s="164">
        <f t="shared" si="5"/>
        <v>725</v>
      </c>
      <c r="AE611" s="166"/>
      <c r="AF611" s="164">
        <v>565</v>
      </c>
      <c r="AG611" s="165"/>
      <c r="AH611" s="166"/>
      <c r="AI611" s="164">
        <v>160</v>
      </c>
      <c r="AJ611" s="166"/>
      <c r="AK611" s="164">
        <v>45</v>
      </c>
      <c r="AL611" s="314"/>
      <c r="AO611" s="583"/>
      <c r="AP611" s="583"/>
      <c r="AQ611" s="583"/>
      <c r="AR611" s="155"/>
      <c r="AS611" s="155"/>
      <c r="AT611" s="155"/>
      <c r="AU611" s="155"/>
      <c r="AV611" s="155"/>
      <c r="AW611" s="155"/>
      <c r="AX611" s="24"/>
      <c r="AY611" s="24"/>
      <c r="AZ611" s="24"/>
      <c r="BO611" s="509"/>
      <c r="BP611" s="509"/>
    </row>
    <row r="612" spans="1:52" ht="18.75" customHeight="1">
      <c r="A612" s="170"/>
      <c r="B612" s="170"/>
      <c r="C612" s="170"/>
      <c r="D612" s="170"/>
      <c r="E612" s="170"/>
      <c r="F612" s="177"/>
      <c r="G612" s="173" t="s">
        <v>450</v>
      </c>
      <c r="H612" s="174"/>
      <c r="I612" s="174"/>
      <c r="J612" s="174"/>
      <c r="K612" s="175"/>
      <c r="L612" s="164"/>
      <c r="M612" s="165"/>
      <c r="N612" s="166"/>
      <c r="O612" s="164"/>
      <c r="P612" s="165"/>
      <c r="Q612" s="166"/>
      <c r="R612" s="156"/>
      <c r="S612" s="157"/>
      <c r="T612" s="156"/>
      <c r="U612" s="157"/>
      <c r="V612" s="176"/>
      <c r="W612" s="170"/>
      <c r="X612" s="154"/>
      <c r="Y612" s="154"/>
      <c r="Z612" s="154"/>
      <c r="AA612" s="231" t="s">
        <v>670</v>
      </c>
      <c r="AB612" s="231"/>
      <c r="AC612" s="232"/>
      <c r="AD612" s="164">
        <f t="shared" si="5"/>
        <v>882</v>
      </c>
      <c r="AE612" s="166"/>
      <c r="AF612" s="164">
        <v>660</v>
      </c>
      <c r="AG612" s="165"/>
      <c r="AH612" s="166"/>
      <c r="AI612" s="164">
        <v>222</v>
      </c>
      <c r="AJ612" s="166"/>
      <c r="AK612" s="164">
        <v>32</v>
      </c>
      <c r="AL612" s="314"/>
      <c r="AO612" s="583"/>
      <c r="AP612" s="583"/>
      <c r="AQ612" s="583"/>
      <c r="AR612" s="155"/>
      <c r="AS612" s="155"/>
      <c r="AT612" s="155"/>
      <c r="AU612" s="155"/>
      <c r="AV612" s="155"/>
      <c r="AW612" s="155"/>
      <c r="AX612" s="24"/>
      <c r="AY612" s="24"/>
      <c r="AZ612" s="24"/>
    </row>
    <row r="613" spans="1:52" ht="18.75" customHeight="1">
      <c r="A613" s="170"/>
      <c r="B613" s="170"/>
      <c r="C613" s="170"/>
      <c r="D613" s="170"/>
      <c r="E613" s="170"/>
      <c r="F613" s="177"/>
      <c r="G613" s="173" t="s">
        <v>451</v>
      </c>
      <c r="H613" s="174"/>
      <c r="I613" s="174"/>
      <c r="J613" s="174"/>
      <c r="K613" s="175"/>
      <c r="L613" s="164"/>
      <c r="M613" s="165"/>
      <c r="N613" s="166"/>
      <c r="O613" s="164"/>
      <c r="P613" s="165"/>
      <c r="Q613" s="166"/>
      <c r="R613" s="156"/>
      <c r="S613" s="157"/>
      <c r="T613" s="156"/>
      <c r="U613" s="157"/>
      <c r="V613" s="176"/>
      <c r="W613" s="170"/>
      <c r="X613" s="154"/>
      <c r="Y613" s="154"/>
      <c r="Z613" s="154"/>
      <c r="AA613" s="231" t="s">
        <v>671</v>
      </c>
      <c r="AB613" s="231"/>
      <c r="AC613" s="232"/>
      <c r="AD613" s="164">
        <f t="shared" si="5"/>
        <v>964</v>
      </c>
      <c r="AE613" s="166"/>
      <c r="AF613" s="164">
        <v>700</v>
      </c>
      <c r="AG613" s="165"/>
      <c r="AH613" s="166"/>
      <c r="AI613" s="164">
        <v>264</v>
      </c>
      <c r="AJ613" s="166"/>
      <c r="AK613" s="164">
        <v>28</v>
      </c>
      <c r="AL613" s="314"/>
      <c r="AO613" s="154"/>
      <c r="AP613" s="154"/>
      <c r="AQ613" s="154"/>
      <c r="AR613" s="154"/>
      <c r="AS613" s="154"/>
      <c r="AT613" s="154"/>
      <c r="AU613" s="154"/>
      <c r="AV613" s="154"/>
      <c r="AW613" s="154"/>
      <c r="AX613" s="24"/>
      <c r="AY613" s="24"/>
      <c r="AZ613" s="24"/>
    </row>
    <row r="614" spans="1:52" ht="18.75" customHeight="1">
      <c r="A614" s="171" t="s">
        <v>435</v>
      </c>
      <c r="B614" s="171"/>
      <c r="C614" s="171"/>
      <c r="D614" s="171"/>
      <c r="E614" s="171"/>
      <c r="F614" s="172"/>
      <c r="G614" s="173" t="s">
        <v>452</v>
      </c>
      <c r="H614" s="174"/>
      <c r="I614" s="174"/>
      <c r="J614" s="174"/>
      <c r="K614" s="175"/>
      <c r="L614" s="164">
        <v>314</v>
      </c>
      <c r="M614" s="165"/>
      <c r="N614" s="166"/>
      <c r="O614" s="164">
        <v>21581</v>
      </c>
      <c r="P614" s="165"/>
      <c r="Q614" s="166"/>
      <c r="R614" s="156">
        <v>19</v>
      </c>
      <c r="S614" s="157"/>
      <c r="T614" s="156">
        <v>1</v>
      </c>
      <c r="U614" s="157"/>
      <c r="V614" s="158">
        <v>31809</v>
      </c>
      <c r="W614" s="170"/>
      <c r="X614" s="154"/>
      <c r="Y614" s="154"/>
      <c r="Z614" s="154"/>
      <c r="AA614" s="231" t="s">
        <v>672</v>
      </c>
      <c r="AB614" s="231"/>
      <c r="AC614" s="232"/>
      <c r="AD614" s="164">
        <f t="shared" si="5"/>
        <v>1003</v>
      </c>
      <c r="AE614" s="166"/>
      <c r="AF614" s="164">
        <v>729</v>
      </c>
      <c r="AG614" s="165"/>
      <c r="AH614" s="166"/>
      <c r="AI614" s="164">
        <v>274</v>
      </c>
      <c r="AJ614" s="166"/>
      <c r="AK614" s="164">
        <v>26</v>
      </c>
      <c r="AL614" s="314"/>
      <c r="AO614" s="154"/>
      <c r="AP614" s="154"/>
      <c r="AQ614" s="154"/>
      <c r="AR614" s="154"/>
      <c r="AS614" s="154"/>
      <c r="AT614" s="154"/>
      <c r="AU614" s="154"/>
      <c r="AV614" s="154"/>
      <c r="AW614" s="154"/>
      <c r="AX614" s="24"/>
      <c r="AY614" s="24"/>
      <c r="AZ614" s="24"/>
    </row>
    <row r="615" spans="1:52" ht="18.75" customHeight="1">
      <c r="A615" s="171" t="s">
        <v>445</v>
      </c>
      <c r="B615" s="171"/>
      <c r="C615" s="171"/>
      <c r="D615" s="171"/>
      <c r="E615" s="171"/>
      <c r="F615" s="172"/>
      <c r="G615" s="173" t="s">
        <v>14</v>
      </c>
      <c r="H615" s="174"/>
      <c r="I615" s="174"/>
      <c r="J615" s="174"/>
      <c r="K615" s="175"/>
      <c r="L615" s="164">
        <v>20</v>
      </c>
      <c r="M615" s="165"/>
      <c r="N615" s="166"/>
      <c r="O615" s="164">
        <v>920</v>
      </c>
      <c r="P615" s="165"/>
      <c r="Q615" s="166"/>
      <c r="R615" s="156">
        <v>2</v>
      </c>
      <c r="S615" s="154"/>
      <c r="T615" s="156">
        <v>1</v>
      </c>
      <c r="U615" s="157"/>
      <c r="V615" s="158">
        <v>28095</v>
      </c>
      <c r="W615" s="154"/>
      <c r="X615" s="154"/>
      <c r="Y615" s="154"/>
      <c r="Z615" s="154"/>
      <c r="AA615" s="231" t="s">
        <v>673</v>
      </c>
      <c r="AB615" s="231"/>
      <c r="AC615" s="232"/>
      <c r="AD615" s="164">
        <f t="shared" si="5"/>
        <v>999</v>
      </c>
      <c r="AE615" s="166"/>
      <c r="AF615" s="164">
        <v>790</v>
      </c>
      <c r="AG615" s="165"/>
      <c r="AH615" s="166"/>
      <c r="AI615" s="164">
        <v>209</v>
      </c>
      <c r="AJ615" s="166"/>
      <c r="AK615" s="164">
        <v>26</v>
      </c>
      <c r="AL615" s="314"/>
      <c r="AO615" s="154"/>
      <c r="AP615" s="154"/>
      <c r="AQ615" s="154"/>
      <c r="AR615" s="154"/>
      <c r="AS615" s="154"/>
      <c r="AT615" s="154"/>
      <c r="AU615" s="154"/>
      <c r="AV615" s="154"/>
      <c r="AW615" s="154"/>
      <c r="AX615" s="24"/>
      <c r="AY615" s="24"/>
      <c r="AZ615" s="24"/>
    </row>
    <row r="616" spans="1:52" ht="18.75" customHeight="1" thickBot="1">
      <c r="A616" s="159" t="s">
        <v>659</v>
      </c>
      <c r="B616" s="159"/>
      <c r="C616" s="159"/>
      <c r="D616" s="159"/>
      <c r="E616" s="159"/>
      <c r="F616" s="160"/>
      <c r="G616" s="161" t="s">
        <v>934</v>
      </c>
      <c r="H616" s="162"/>
      <c r="I616" s="162"/>
      <c r="J616" s="162"/>
      <c r="K616" s="163"/>
      <c r="L616" s="164">
        <v>303</v>
      </c>
      <c r="M616" s="165"/>
      <c r="N616" s="166"/>
      <c r="O616" s="167">
        <v>15718</v>
      </c>
      <c r="P616" s="168"/>
      <c r="Q616" s="169"/>
      <c r="R616" s="156">
        <v>30</v>
      </c>
      <c r="S616" s="157"/>
      <c r="T616" s="156">
        <v>2</v>
      </c>
      <c r="U616" s="157"/>
      <c r="V616" s="158">
        <v>38169</v>
      </c>
      <c r="W616" s="154"/>
      <c r="X616" s="154"/>
      <c r="Y616" s="154"/>
      <c r="Z616" s="154"/>
      <c r="AA616" s="231" t="s">
        <v>674</v>
      </c>
      <c r="AB616" s="231"/>
      <c r="AC616" s="232"/>
      <c r="AD616" s="164">
        <f t="shared" si="5"/>
        <v>1227</v>
      </c>
      <c r="AE616" s="166"/>
      <c r="AF616" s="164">
        <v>1021</v>
      </c>
      <c r="AG616" s="165"/>
      <c r="AH616" s="166"/>
      <c r="AI616" s="164">
        <v>206</v>
      </c>
      <c r="AJ616" s="166"/>
      <c r="AK616" s="164">
        <v>30</v>
      </c>
      <c r="AL616" s="314"/>
      <c r="AO616" s="154"/>
      <c r="AP616" s="154"/>
      <c r="AQ616" s="154"/>
      <c r="AR616" s="154"/>
      <c r="AS616" s="154"/>
      <c r="AT616" s="154"/>
      <c r="AU616" s="154"/>
      <c r="AV616" s="154"/>
      <c r="AW616" s="154"/>
      <c r="AX616" s="24"/>
      <c r="AY616" s="24"/>
      <c r="AZ616" s="24"/>
    </row>
    <row r="617" spans="1:52" ht="18.75" customHeight="1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 t="s">
        <v>658</v>
      </c>
      <c r="S617" s="78"/>
      <c r="T617" s="78"/>
      <c r="U617" s="78"/>
      <c r="V617" s="78"/>
      <c r="W617" s="78"/>
      <c r="X617" s="154"/>
      <c r="Y617" s="154"/>
      <c r="Z617" s="154"/>
      <c r="AA617" s="231" t="s">
        <v>675</v>
      </c>
      <c r="AB617" s="231"/>
      <c r="AC617" s="232"/>
      <c r="AD617" s="164">
        <f t="shared" si="5"/>
        <v>1184</v>
      </c>
      <c r="AE617" s="166"/>
      <c r="AF617" s="164">
        <v>971</v>
      </c>
      <c r="AG617" s="165"/>
      <c r="AH617" s="166"/>
      <c r="AI617" s="164">
        <v>213</v>
      </c>
      <c r="AJ617" s="166"/>
      <c r="AK617" s="164">
        <v>36</v>
      </c>
      <c r="AL617" s="314"/>
      <c r="AO617" s="154"/>
      <c r="AP617" s="154"/>
      <c r="AQ617" s="154"/>
      <c r="AR617" s="154"/>
      <c r="AS617" s="154"/>
      <c r="AT617" s="154"/>
      <c r="AU617" s="154"/>
      <c r="AV617" s="154"/>
      <c r="AW617" s="154"/>
      <c r="AX617" s="24"/>
      <c r="AY617" s="24"/>
      <c r="AZ617" s="24"/>
    </row>
    <row r="618" spans="1:52" ht="18.75" customHeight="1">
      <c r="A618" s="154"/>
      <c r="B618" s="154"/>
      <c r="C618" s="165"/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54"/>
      <c r="W618" s="154"/>
      <c r="AA618" s="231" t="s">
        <v>810</v>
      </c>
      <c r="AB618" s="231"/>
      <c r="AC618" s="232"/>
      <c r="AD618" s="164">
        <f t="shared" si="5"/>
        <v>1039</v>
      </c>
      <c r="AE618" s="166"/>
      <c r="AF618" s="164">
        <v>924</v>
      </c>
      <c r="AG618" s="165"/>
      <c r="AH618" s="166"/>
      <c r="AI618" s="164">
        <v>115</v>
      </c>
      <c r="AJ618" s="166"/>
      <c r="AK618" s="165">
        <v>46</v>
      </c>
      <c r="AL618" s="165"/>
      <c r="AO618" s="154"/>
      <c r="AP618" s="154"/>
      <c r="AQ618" s="154"/>
      <c r="AR618" s="154"/>
      <c r="AS618" s="154"/>
      <c r="AT618" s="154"/>
      <c r="AU618" s="154"/>
      <c r="AV618" s="154"/>
      <c r="AW618" s="154"/>
      <c r="AX618" s="24"/>
      <c r="AY618" s="24"/>
      <c r="AZ618" s="24"/>
    </row>
    <row r="619" spans="1:52" ht="18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51"/>
      <c r="T619" s="51"/>
      <c r="U619" s="51"/>
      <c r="V619" s="51"/>
      <c r="W619" s="51"/>
      <c r="X619" s="850"/>
      <c r="Y619" s="850"/>
      <c r="AA619" s="231" t="s">
        <v>814</v>
      </c>
      <c r="AB619" s="231"/>
      <c r="AC619" s="232"/>
      <c r="AD619" s="164">
        <v>1020</v>
      </c>
      <c r="AE619" s="166"/>
      <c r="AF619" s="164">
        <v>895</v>
      </c>
      <c r="AG619" s="165"/>
      <c r="AH619" s="166"/>
      <c r="AI619" s="164">
        <v>125</v>
      </c>
      <c r="AJ619" s="166"/>
      <c r="AK619" s="165">
        <v>41</v>
      </c>
      <c r="AL619" s="165"/>
      <c r="AO619" s="154"/>
      <c r="AP619" s="154"/>
      <c r="AQ619" s="154"/>
      <c r="AR619" s="154"/>
      <c r="AS619" s="154"/>
      <c r="AT619" s="154"/>
      <c r="AU619" s="154"/>
      <c r="AV619" s="154"/>
      <c r="AW619" s="154"/>
      <c r="AX619" s="24"/>
      <c r="AY619" s="24"/>
      <c r="AZ619" s="24"/>
    </row>
    <row r="620" spans="1:52" ht="18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51"/>
      <c r="T620" s="51"/>
      <c r="U620" s="51"/>
      <c r="V620" s="51"/>
      <c r="W620" s="51"/>
      <c r="X620" s="51"/>
      <c r="Y620" s="51"/>
      <c r="Z620" s="51"/>
      <c r="AA620" s="231" t="s">
        <v>871</v>
      </c>
      <c r="AB620" s="231"/>
      <c r="AC620" s="232"/>
      <c r="AD620" s="165">
        <f>SUM(AF620:AJ620)</f>
        <v>986</v>
      </c>
      <c r="AE620" s="166"/>
      <c r="AF620" s="164">
        <v>861</v>
      </c>
      <c r="AG620" s="165"/>
      <c r="AH620" s="166"/>
      <c r="AI620" s="165">
        <v>125</v>
      </c>
      <c r="AJ620" s="166"/>
      <c r="AK620" s="165">
        <v>42</v>
      </c>
      <c r="AL620" s="165"/>
      <c r="AO620" s="154"/>
      <c r="AP620" s="154"/>
      <c r="AQ620" s="154"/>
      <c r="AR620" s="154"/>
      <c r="AS620" s="154"/>
      <c r="AT620" s="154"/>
      <c r="AU620" s="154"/>
      <c r="AV620" s="154"/>
      <c r="AW620" s="154"/>
      <c r="AX620" s="24"/>
      <c r="AY620" s="24"/>
      <c r="AZ620" s="24"/>
    </row>
    <row r="621" spans="19:52" ht="18.75" customHeight="1" thickBot="1">
      <c r="S621" s="51"/>
      <c r="T621" s="51"/>
      <c r="U621" s="51"/>
      <c r="V621" s="51"/>
      <c r="W621" s="51"/>
      <c r="X621" s="51"/>
      <c r="Y621" s="51"/>
      <c r="Z621" s="51"/>
      <c r="AA621" s="302" t="s">
        <v>867</v>
      </c>
      <c r="AB621" s="302"/>
      <c r="AC621" s="321"/>
      <c r="AD621" s="316">
        <v>910</v>
      </c>
      <c r="AE621" s="317"/>
      <c r="AF621" s="316">
        <v>795</v>
      </c>
      <c r="AG621" s="318"/>
      <c r="AH621" s="317"/>
      <c r="AI621" s="316">
        <v>116</v>
      </c>
      <c r="AJ621" s="317"/>
      <c r="AK621" s="318">
        <v>33</v>
      </c>
      <c r="AL621" s="318"/>
      <c r="AO621" s="154"/>
      <c r="AP621" s="154"/>
      <c r="AQ621" s="154"/>
      <c r="AR621" s="154"/>
      <c r="AS621" s="154"/>
      <c r="AT621" s="154"/>
      <c r="AU621" s="154"/>
      <c r="AV621" s="154"/>
      <c r="AW621" s="154"/>
      <c r="AX621" s="24"/>
      <c r="AY621" s="24"/>
      <c r="AZ621" s="24"/>
    </row>
    <row r="622" spans="35:52" ht="18.75" customHeight="1">
      <c r="AI622" s="78" t="s">
        <v>638</v>
      </c>
      <c r="AJ622" s="78"/>
      <c r="AK622" s="78"/>
      <c r="AL622" s="78"/>
      <c r="AO622" s="154"/>
      <c r="AP622" s="154"/>
      <c r="AQ622" s="154"/>
      <c r="AR622" s="154"/>
      <c r="AS622" s="154"/>
      <c r="AT622" s="154"/>
      <c r="AU622" s="154"/>
      <c r="AV622" s="154"/>
      <c r="AW622" s="154"/>
      <c r="AX622" s="24"/>
      <c r="AY622" s="24"/>
      <c r="AZ622" s="24"/>
    </row>
    <row r="623" spans="35:52" ht="18.75" customHeight="1">
      <c r="AI623" s="24"/>
      <c r="AJ623" s="24"/>
      <c r="AK623" s="24"/>
      <c r="AL623" s="24"/>
      <c r="AO623" s="154"/>
      <c r="AP623" s="154"/>
      <c r="AQ623" s="154"/>
      <c r="AR623" s="154"/>
      <c r="AS623" s="154"/>
      <c r="AT623" s="154"/>
      <c r="AU623" s="154"/>
      <c r="AV623" s="154"/>
      <c r="AW623" s="154"/>
      <c r="AX623" s="24"/>
      <c r="AY623" s="24"/>
      <c r="AZ623" s="24"/>
    </row>
    <row r="624" spans="1:54" ht="18.75" customHeight="1" thickBot="1">
      <c r="A624" s="201" t="s">
        <v>935</v>
      </c>
      <c r="B624" s="201"/>
      <c r="C624" s="201"/>
      <c r="D624" s="201"/>
      <c r="E624" s="201"/>
      <c r="F624" s="201"/>
      <c r="U624" s="77"/>
      <c r="V624" s="77"/>
      <c r="W624" s="51"/>
      <c r="X624" s="51"/>
      <c r="Y624" s="51"/>
      <c r="Z624" s="51"/>
      <c r="AA624" s="51"/>
      <c r="AB624" s="51"/>
      <c r="AC624" s="103"/>
      <c r="AD624" s="201" t="s">
        <v>453</v>
      </c>
      <c r="AE624" s="201"/>
      <c r="AF624" s="201"/>
      <c r="AG624" s="201"/>
      <c r="AH624" s="201"/>
      <c r="AI624" s="201"/>
      <c r="AJ624" s="89" t="s">
        <v>458</v>
      </c>
      <c r="AK624" s="89"/>
      <c r="AL624" s="89"/>
      <c r="AQ624" s="154"/>
      <c r="AR624" s="154"/>
      <c r="AS624" s="154"/>
      <c r="AT624" s="154"/>
      <c r="AU624" s="154"/>
      <c r="AV624" s="154"/>
      <c r="AW624" s="154"/>
      <c r="AX624" s="154"/>
      <c r="AY624" s="154"/>
      <c r="AZ624" s="24"/>
      <c r="BA624" s="24"/>
      <c r="BB624" s="24"/>
    </row>
    <row r="625" spans="1:54" ht="18.75" customHeight="1">
      <c r="A625" s="78"/>
      <c r="B625" s="78"/>
      <c r="C625" s="151" t="s">
        <v>936</v>
      </c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  <c r="Q625" s="151"/>
      <c r="R625" s="151"/>
      <c r="S625" s="151"/>
      <c r="T625" s="151"/>
      <c r="U625" s="151"/>
      <c r="V625" s="151"/>
      <c r="W625" s="152" t="s">
        <v>949</v>
      </c>
      <c r="X625" s="152"/>
      <c r="Y625" s="152"/>
      <c r="Z625" s="152"/>
      <c r="AA625" s="152"/>
      <c r="AB625" s="152"/>
      <c r="AC625" s="45"/>
      <c r="AD625" s="289" t="s">
        <v>831</v>
      </c>
      <c r="AE625" s="290"/>
      <c r="AF625" s="290"/>
      <c r="AG625" s="226" t="s">
        <v>457</v>
      </c>
      <c r="AH625" s="219"/>
      <c r="AI625" s="219"/>
      <c r="AJ625" s="219"/>
      <c r="AK625" s="219"/>
      <c r="AL625" s="219"/>
      <c r="AQ625" s="24"/>
      <c r="AR625" s="24"/>
      <c r="AS625" s="24"/>
      <c r="AT625" s="24"/>
      <c r="AU625" s="24"/>
      <c r="AV625" s="178"/>
      <c r="AW625" s="178"/>
      <c r="AX625" s="178"/>
      <c r="AY625" s="178"/>
      <c r="AZ625" s="178"/>
      <c r="BA625" s="24"/>
      <c r="BB625" s="24"/>
    </row>
    <row r="626" spans="1:54" ht="18.75" customHeight="1">
      <c r="A626" s="24"/>
      <c r="B626" s="24"/>
      <c r="C626" s="150" t="s">
        <v>937</v>
      </c>
      <c r="D626" s="150"/>
      <c r="E626" s="150"/>
      <c r="F626" s="150"/>
      <c r="G626" s="150"/>
      <c r="H626" s="150"/>
      <c r="I626" s="150"/>
      <c r="J626" s="150"/>
      <c r="K626" s="150"/>
      <c r="L626" s="150"/>
      <c r="M626" s="150" t="s">
        <v>948</v>
      </c>
      <c r="N626" s="150"/>
      <c r="O626" s="150"/>
      <c r="P626" s="150"/>
      <c r="Q626" s="150"/>
      <c r="R626" s="150"/>
      <c r="S626" s="150"/>
      <c r="T626" s="150"/>
      <c r="U626" s="150"/>
      <c r="V626" s="150"/>
      <c r="W626" s="153" t="s">
        <v>950</v>
      </c>
      <c r="X626" s="153"/>
      <c r="Y626" s="153"/>
      <c r="Z626" s="153"/>
      <c r="AA626" s="153"/>
      <c r="AB626" s="153"/>
      <c r="AC626" s="94"/>
      <c r="AD626" s="291"/>
      <c r="AE626" s="292"/>
      <c r="AF626" s="292"/>
      <c r="AG626" s="228" t="s">
        <v>455</v>
      </c>
      <c r="AH626" s="296"/>
      <c r="AI626" s="229"/>
      <c r="AJ626" s="228" t="s">
        <v>456</v>
      </c>
      <c r="AK626" s="296"/>
      <c r="AL626" s="296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</row>
    <row r="627" spans="1:54" ht="18.75" customHeight="1">
      <c r="A627" s="130"/>
      <c r="B627" s="131"/>
      <c r="C627" s="148" t="s">
        <v>938</v>
      </c>
      <c r="D627" s="148"/>
      <c r="E627" s="148"/>
      <c r="F627" s="148" t="s">
        <v>939</v>
      </c>
      <c r="G627" s="148"/>
      <c r="H627" s="148"/>
      <c r="I627" s="148" t="s">
        <v>940</v>
      </c>
      <c r="J627" s="148"/>
      <c r="K627" s="148"/>
      <c r="L627" s="148"/>
      <c r="M627" s="148" t="s">
        <v>938</v>
      </c>
      <c r="N627" s="148"/>
      <c r="O627" s="148"/>
      <c r="P627" s="148" t="s">
        <v>939</v>
      </c>
      <c r="Q627" s="148"/>
      <c r="R627" s="148"/>
      <c r="S627" s="148" t="s">
        <v>940</v>
      </c>
      <c r="T627" s="148"/>
      <c r="U627" s="148"/>
      <c r="V627" s="148"/>
      <c r="W627" s="148" t="s">
        <v>941</v>
      </c>
      <c r="X627" s="148"/>
      <c r="Y627" s="148"/>
      <c r="Z627" s="148" t="s">
        <v>942</v>
      </c>
      <c r="AA627" s="148"/>
      <c r="AB627" s="149"/>
      <c r="AD627" s="262" t="s">
        <v>870</v>
      </c>
      <c r="AE627" s="262"/>
      <c r="AF627" s="180"/>
      <c r="AG627" s="187">
        <v>1132</v>
      </c>
      <c r="AH627" s="188"/>
      <c r="AI627" s="189"/>
      <c r="AJ627" s="179">
        <v>279</v>
      </c>
      <c r="AK627" s="262"/>
      <c r="AL627" s="262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</row>
    <row r="628" spans="1:54" ht="18.75" customHeight="1">
      <c r="A628" s="145" t="s">
        <v>943</v>
      </c>
      <c r="B628" s="145"/>
      <c r="C628" s="126"/>
      <c r="D628" s="24"/>
      <c r="E628" s="24">
        <v>134</v>
      </c>
      <c r="F628" s="126"/>
      <c r="G628" s="24"/>
      <c r="H628" s="24">
        <v>482</v>
      </c>
      <c r="I628" s="126"/>
      <c r="J628" s="24"/>
      <c r="K628" s="147">
        <v>32979</v>
      </c>
      <c r="L628" s="147"/>
      <c r="M628" s="126"/>
      <c r="N628" s="24"/>
      <c r="O628" s="125">
        <v>116</v>
      </c>
      <c r="P628" s="135"/>
      <c r="Q628" s="125"/>
      <c r="R628" s="125">
        <v>365</v>
      </c>
      <c r="S628" s="135"/>
      <c r="T628" s="133"/>
      <c r="U628" s="147">
        <v>294676</v>
      </c>
      <c r="V628" s="147"/>
      <c r="W628" s="9"/>
      <c r="X628" s="124"/>
      <c r="Y628" s="141">
        <v>27</v>
      </c>
      <c r="Z628" s="126"/>
      <c r="AA628" s="127"/>
      <c r="AB628" s="24">
        <v>130</v>
      </c>
      <c r="AC628" s="2"/>
      <c r="AD628" s="154" t="s">
        <v>67</v>
      </c>
      <c r="AE628" s="154"/>
      <c r="AF628" s="157"/>
      <c r="AG628" s="164">
        <v>1123</v>
      </c>
      <c r="AH628" s="165"/>
      <c r="AI628" s="166"/>
      <c r="AJ628" s="156">
        <v>360</v>
      </c>
      <c r="AK628" s="154"/>
      <c r="AL628" s="15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</row>
    <row r="629" spans="1:54" ht="18.75" customHeight="1">
      <c r="A629" s="145" t="s">
        <v>944</v>
      </c>
      <c r="B629" s="145"/>
      <c r="C629" s="97"/>
      <c r="D629" s="24"/>
      <c r="E629" s="24">
        <v>170</v>
      </c>
      <c r="F629" s="97"/>
      <c r="G629" s="24"/>
      <c r="H629" s="24">
        <v>631</v>
      </c>
      <c r="I629" s="97"/>
      <c r="J629" s="24"/>
      <c r="K629" s="143">
        <v>53580</v>
      </c>
      <c r="L629" s="143"/>
      <c r="M629" s="97"/>
      <c r="N629" s="24"/>
      <c r="O629" s="125">
        <v>113</v>
      </c>
      <c r="P629" s="123"/>
      <c r="Q629" s="125"/>
      <c r="R629" s="125">
        <v>361</v>
      </c>
      <c r="S629" s="123"/>
      <c r="T629" s="125"/>
      <c r="U629" s="143">
        <v>290288</v>
      </c>
      <c r="V629" s="143"/>
      <c r="W629" s="3"/>
      <c r="X629" s="2"/>
      <c r="Y629" s="140">
        <v>94</v>
      </c>
      <c r="Z629" s="97"/>
      <c r="AA629" s="24"/>
      <c r="AB629" s="24">
        <v>410</v>
      </c>
      <c r="AC629" s="2"/>
      <c r="AD629" s="154" t="s">
        <v>669</v>
      </c>
      <c r="AE629" s="154"/>
      <c r="AF629" s="157"/>
      <c r="AG629" s="164">
        <v>1136</v>
      </c>
      <c r="AH629" s="165"/>
      <c r="AI629" s="166"/>
      <c r="AJ629" s="156">
        <v>473</v>
      </c>
      <c r="AK629" s="154"/>
      <c r="AL629" s="154"/>
      <c r="AQ629" s="584"/>
      <c r="AR629" s="584"/>
      <c r="AS629" s="584"/>
      <c r="AT629" s="584"/>
      <c r="AU629" s="584"/>
      <c r="AV629" s="24"/>
      <c r="AW629" s="24"/>
      <c r="AX629" s="24"/>
      <c r="AY629" s="24"/>
      <c r="AZ629" s="178"/>
      <c r="BA629" s="178"/>
      <c r="BB629" s="178"/>
    </row>
    <row r="630" spans="1:54" ht="18.75" customHeight="1">
      <c r="A630" s="145" t="s">
        <v>945</v>
      </c>
      <c r="B630" s="145"/>
      <c r="C630" s="97"/>
      <c r="D630" s="24"/>
      <c r="E630" s="24">
        <v>210</v>
      </c>
      <c r="F630" s="97"/>
      <c r="G630" s="22"/>
      <c r="H630" s="22">
        <v>782</v>
      </c>
      <c r="I630" s="98"/>
      <c r="J630" s="22"/>
      <c r="K630" s="143">
        <v>69910</v>
      </c>
      <c r="L630" s="143"/>
      <c r="M630" s="97"/>
      <c r="N630" s="24"/>
      <c r="O630" s="125">
        <v>111</v>
      </c>
      <c r="P630" s="123"/>
      <c r="Q630" s="125"/>
      <c r="R630" s="125">
        <v>350</v>
      </c>
      <c r="S630" s="123"/>
      <c r="T630" s="125"/>
      <c r="U630" s="143">
        <v>290846</v>
      </c>
      <c r="V630" s="143"/>
      <c r="W630" s="3"/>
      <c r="X630" s="2"/>
      <c r="Y630" s="140">
        <v>144</v>
      </c>
      <c r="Z630" s="97"/>
      <c r="AA630" s="24"/>
      <c r="AB630" s="24">
        <v>628</v>
      </c>
      <c r="AC630" s="2"/>
      <c r="AD630" s="154" t="s">
        <v>670</v>
      </c>
      <c r="AE630" s="154"/>
      <c r="AF630" s="157"/>
      <c r="AG630" s="164">
        <v>1228</v>
      </c>
      <c r="AH630" s="165"/>
      <c r="AI630" s="166"/>
      <c r="AJ630" s="156">
        <v>439</v>
      </c>
      <c r="AK630" s="154"/>
      <c r="AL630" s="154"/>
      <c r="AQ630" s="117"/>
      <c r="AR630" s="154"/>
      <c r="AS630" s="154"/>
      <c r="AT630" s="155"/>
      <c r="AU630" s="155"/>
      <c r="AV630" s="155"/>
      <c r="AW630" s="155"/>
      <c r="AX630" s="155"/>
      <c r="AY630" s="155"/>
      <c r="AZ630" s="155"/>
      <c r="BA630" s="155"/>
      <c r="BB630" s="155"/>
    </row>
    <row r="631" spans="1:54" ht="18.75" customHeight="1">
      <c r="A631" s="145" t="s">
        <v>946</v>
      </c>
      <c r="B631" s="145"/>
      <c r="C631" s="97"/>
      <c r="D631" s="24"/>
      <c r="E631" s="24">
        <v>236</v>
      </c>
      <c r="F631" s="97"/>
      <c r="G631" s="22"/>
      <c r="H631" s="22">
        <v>883</v>
      </c>
      <c r="I631" s="98"/>
      <c r="J631" s="22"/>
      <c r="K631" s="143">
        <v>83178</v>
      </c>
      <c r="L631" s="143"/>
      <c r="M631" s="97"/>
      <c r="N631" s="24"/>
      <c r="O631" s="125">
        <v>112</v>
      </c>
      <c r="P631" s="123"/>
      <c r="Q631" s="125"/>
      <c r="R631" s="125">
        <v>338</v>
      </c>
      <c r="S631" s="123"/>
      <c r="T631" s="125"/>
      <c r="U631" s="143">
        <v>287342</v>
      </c>
      <c r="V631" s="143"/>
      <c r="W631" s="3"/>
      <c r="X631" s="2"/>
      <c r="Y631" s="140">
        <v>169</v>
      </c>
      <c r="Z631" s="97"/>
      <c r="AA631" s="24"/>
      <c r="AB631" s="24">
        <v>732</v>
      </c>
      <c r="AC631" s="2"/>
      <c r="AD631" s="154" t="s">
        <v>671</v>
      </c>
      <c r="AE631" s="154"/>
      <c r="AF631" s="157"/>
      <c r="AG631" s="164">
        <v>1163</v>
      </c>
      <c r="AH631" s="165"/>
      <c r="AI631" s="166"/>
      <c r="AJ631" s="156">
        <v>490</v>
      </c>
      <c r="AK631" s="154"/>
      <c r="AL631" s="154"/>
      <c r="AQ631" s="117"/>
      <c r="AR631" s="117"/>
      <c r="AS631" s="117"/>
      <c r="AT631" s="155"/>
      <c r="AU631" s="155"/>
      <c r="AV631" s="155"/>
      <c r="AW631" s="155"/>
      <c r="AX631" s="155"/>
      <c r="AY631" s="155"/>
      <c r="AZ631" s="155"/>
      <c r="BA631" s="155"/>
      <c r="BB631" s="155"/>
    </row>
    <row r="632" spans="1:54" ht="18.75" customHeight="1" thickBot="1">
      <c r="A632" s="146" t="s">
        <v>947</v>
      </c>
      <c r="B632" s="146"/>
      <c r="C632" s="106"/>
      <c r="D632" s="24"/>
      <c r="E632" s="24">
        <v>261</v>
      </c>
      <c r="F632" s="106"/>
      <c r="G632" s="22"/>
      <c r="H632" s="22">
        <v>964</v>
      </c>
      <c r="I632" s="99"/>
      <c r="J632" s="22"/>
      <c r="K632" s="143">
        <v>88691</v>
      </c>
      <c r="L632" s="143"/>
      <c r="M632" s="106"/>
      <c r="N632" s="24"/>
      <c r="O632" s="125">
        <v>111</v>
      </c>
      <c r="P632" s="129"/>
      <c r="Q632" s="125"/>
      <c r="R632" s="125">
        <v>328</v>
      </c>
      <c r="S632" s="129"/>
      <c r="T632" s="134"/>
      <c r="U632" s="144">
        <v>313202</v>
      </c>
      <c r="V632" s="144"/>
      <c r="W632" s="15"/>
      <c r="X632" s="10"/>
      <c r="Y632" s="142">
        <v>183</v>
      </c>
      <c r="Z632" s="106"/>
      <c r="AA632" s="89"/>
      <c r="AB632" s="24">
        <v>802</v>
      </c>
      <c r="AC632" s="2"/>
      <c r="AD632" s="154" t="s">
        <v>672</v>
      </c>
      <c r="AE632" s="154"/>
      <c r="AF632" s="157"/>
      <c r="AG632" s="164">
        <v>1004</v>
      </c>
      <c r="AH632" s="165"/>
      <c r="AI632" s="166"/>
      <c r="AJ632" s="156">
        <v>605</v>
      </c>
      <c r="AK632" s="154"/>
      <c r="AL632" s="154"/>
      <c r="AQ632" s="766"/>
      <c r="AR632" s="766"/>
      <c r="AS632" s="117"/>
      <c r="AT632" s="155"/>
      <c r="AU632" s="155"/>
      <c r="AV632" s="155"/>
      <c r="AW632" s="155"/>
      <c r="AX632" s="155"/>
      <c r="AY632" s="1"/>
      <c r="AZ632" s="1"/>
      <c r="BA632" s="155"/>
      <c r="BB632" s="155"/>
    </row>
    <row r="633" spans="1:54" ht="18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78"/>
      <c r="M633" s="78"/>
      <c r="N633" s="78"/>
      <c r="O633" s="138"/>
      <c r="P633" s="138"/>
      <c r="Q633" s="138"/>
      <c r="R633" s="138"/>
      <c r="S633" s="138"/>
      <c r="T633" s="138"/>
      <c r="U633" s="78"/>
      <c r="V633" s="78"/>
      <c r="W633" s="78" t="s">
        <v>658</v>
      </c>
      <c r="X633" s="128"/>
      <c r="Y633" s="139"/>
      <c r="Z633" s="78"/>
      <c r="AA633" s="78"/>
      <c r="AB633" s="78"/>
      <c r="AC633" s="2"/>
      <c r="AD633" s="154" t="s">
        <v>673</v>
      </c>
      <c r="AE633" s="154"/>
      <c r="AF633" s="157"/>
      <c r="AG633" s="164">
        <v>916</v>
      </c>
      <c r="AH633" s="165"/>
      <c r="AI633" s="166"/>
      <c r="AJ633" s="156">
        <v>706</v>
      </c>
      <c r="AK633" s="154"/>
      <c r="AL633" s="154"/>
      <c r="AQ633" s="154"/>
      <c r="AR633" s="154"/>
      <c r="AS633" s="154"/>
      <c r="AT633" s="165"/>
      <c r="AU633" s="165"/>
      <c r="AV633" s="165"/>
      <c r="AW633" s="165"/>
      <c r="AX633" s="165"/>
      <c r="AY633" s="165"/>
      <c r="AZ633" s="165"/>
      <c r="BA633" s="165"/>
      <c r="BB633" s="165"/>
    </row>
    <row r="634" spans="1:54" ht="18.7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4"/>
      <c r="M634" s="24"/>
      <c r="N634" s="24"/>
      <c r="O634" s="125"/>
      <c r="P634" s="125"/>
      <c r="Q634" s="125"/>
      <c r="R634" s="125"/>
      <c r="S634" s="125"/>
      <c r="T634" s="125"/>
      <c r="U634" s="24"/>
      <c r="V634" s="24"/>
      <c r="W634" s="2"/>
      <c r="X634" s="2"/>
      <c r="Y634" s="137"/>
      <c r="Z634" s="24"/>
      <c r="AA634" s="24"/>
      <c r="AB634" s="24"/>
      <c r="AC634" s="2"/>
      <c r="AD634" s="154" t="s">
        <v>674</v>
      </c>
      <c r="AE634" s="154"/>
      <c r="AF634" s="157"/>
      <c r="AG634" s="238">
        <v>853</v>
      </c>
      <c r="AH634" s="239"/>
      <c r="AI634" s="240"/>
      <c r="AJ634" s="156">
        <v>756</v>
      </c>
      <c r="AK634" s="154"/>
      <c r="AL634" s="154"/>
      <c r="AQ634" s="154"/>
      <c r="AR634" s="154"/>
      <c r="AS634" s="154"/>
      <c r="AT634" s="165"/>
      <c r="AU634" s="165"/>
      <c r="AV634" s="165"/>
      <c r="AW634" s="165"/>
      <c r="AX634" s="165"/>
      <c r="AY634" s="165"/>
      <c r="AZ634" s="165"/>
      <c r="BA634" s="165"/>
      <c r="BB634" s="165"/>
    </row>
    <row r="635" spans="2:54" ht="18.75" customHeight="1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125"/>
      <c r="P635" s="125"/>
      <c r="Q635" s="125"/>
      <c r="R635" s="136"/>
      <c r="S635" s="136"/>
      <c r="T635" s="136"/>
      <c r="U635" s="24"/>
      <c r="V635" s="24"/>
      <c r="W635" s="2"/>
      <c r="X635" s="2"/>
      <c r="Y635" s="137"/>
      <c r="Z635" s="24"/>
      <c r="AA635" s="24"/>
      <c r="AB635" s="24"/>
      <c r="AC635" s="103"/>
      <c r="AD635" s="154" t="s">
        <v>675</v>
      </c>
      <c r="AE635" s="154"/>
      <c r="AF635" s="157"/>
      <c r="AG635" s="156">
        <v>885</v>
      </c>
      <c r="AH635" s="154"/>
      <c r="AI635" s="157"/>
      <c r="AJ635" s="156">
        <v>702</v>
      </c>
      <c r="AK635" s="154"/>
      <c r="AL635" s="154"/>
      <c r="AQ635" s="154"/>
      <c r="AR635" s="154"/>
      <c r="AS635" s="154"/>
      <c r="AT635" s="165"/>
      <c r="AU635" s="165"/>
      <c r="AV635" s="165"/>
      <c r="AW635" s="165"/>
      <c r="AX635" s="165"/>
      <c r="AY635" s="165"/>
      <c r="AZ635" s="165"/>
      <c r="BA635" s="165"/>
      <c r="BB635" s="165"/>
    </row>
    <row r="636" spans="1:54" ht="18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125"/>
      <c r="P636" s="125"/>
      <c r="Q636" s="125"/>
      <c r="R636" s="136"/>
      <c r="S636" s="136"/>
      <c r="T636" s="136"/>
      <c r="U636" s="24"/>
      <c r="V636" s="24"/>
      <c r="W636" s="2"/>
      <c r="X636" s="2"/>
      <c r="Y636" s="137"/>
      <c r="Z636" s="24"/>
      <c r="AA636" s="24"/>
      <c r="AB636" s="24"/>
      <c r="AD636" s="157" t="s">
        <v>810</v>
      </c>
      <c r="AE636" s="258"/>
      <c r="AF636" s="258"/>
      <c r="AG636" s="156">
        <v>770</v>
      </c>
      <c r="AH636" s="154"/>
      <c r="AI636" s="157"/>
      <c r="AJ636" s="156">
        <v>669</v>
      </c>
      <c r="AK636" s="154"/>
      <c r="AL636" s="154"/>
      <c r="AQ636" s="154"/>
      <c r="AR636" s="154"/>
      <c r="AS636" s="154"/>
      <c r="AT636" s="165"/>
      <c r="AU636" s="165"/>
      <c r="AV636" s="165"/>
      <c r="AW636" s="165"/>
      <c r="AX636" s="165"/>
      <c r="AY636" s="165"/>
      <c r="AZ636" s="165"/>
      <c r="BA636" s="165"/>
      <c r="BB636" s="165"/>
    </row>
    <row r="637" spans="30:54" ht="18.75" customHeight="1">
      <c r="AD637" s="154" t="s">
        <v>814</v>
      </c>
      <c r="AE637" s="154"/>
      <c r="AF637" s="157"/>
      <c r="AG637" s="156">
        <v>680</v>
      </c>
      <c r="AH637" s="154"/>
      <c r="AI637" s="157"/>
      <c r="AJ637" s="154">
        <v>752</v>
      </c>
      <c r="AK637" s="154"/>
      <c r="AL637" s="154"/>
      <c r="AQ637" s="231"/>
      <c r="AR637" s="231"/>
      <c r="AS637" s="231"/>
      <c r="AT637" s="165"/>
      <c r="AU637" s="165"/>
      <c r="AV637" s="165"/>
      <c r="AW637" s="165"/>
      <c r="AX637" s="165"/>
      <c r="AY637" s="165"/>
      <c r="AZ637" s="165"/>
      <c r="BA637" s="165"/>
      <c r="BB637" s="165"/>
    </row>
    <row r="638" spans="30:54" ht="18.75" customHeight="1">
      <c r="AD638" s="157" t="s">
        <v>871</v>
      </c>
      <c r="AE638" s="258"/>
      <c r="AF638" s="258"/>
      <c r="AG638" s="156">
        <v>540</v>
      </c>
      <c r="AH638" s="154"/>
      <c r="AI638" s="157"/>
      <c r="AJ638" s="156">
        <v>727</v>
      </c>
      <c r="AK638" s="154"/>
      <c r="AL638" s="154"/>
      <c r="AM638" s="24"/>
      <c r="AQ638" s="231"/>
      <c r="AR638" s="231"/>
      <c r="AS638" s="231"/>
      <c r="AT638" s="165"/>
      <c r="AU638" s="165"/>
      <c r="AV638" s="165"/>
      <c r="AW638" s="165"/>
      <c r="AX638" s="165"/>
      <c r="AY638" s="165"/>
      <c r="AZ638" s="165"/>
      <c r="BA638" s="165"/>
      <c r="BB638" s="165"/>
    </row>
    <row r="639" spans="30:54" ht="18.75" customHeight="1" thickBot="1">
      <c r="AD639" s="237" t="s">
        <v>867</v>
      </c>
      <c r="AE639" s="322"/>
      <c r="AF639" s="322"/>
      <c r="AG639" s="235">
        <v>482</v>
      </c>
      <c r="AH639" s="236"/>
      <c r="AI639" s="237"/>
      <c r="AJ639" s="235">
        <v>622</v>
      </c>
      <c r="AK639" s="236"/>
      <c r="AL639" s="236"/>
      <c r="AM639" s="24"/>
      <c r="AQ639" s="231"/>
      <c r="AR639" s="231"/>
      <c r="AS639" s="231"/>
      <c r="AT639" s="165"/>
      <c r="AU639" s="165"/>
      <c r="AV639" s="165"/>
      <c r="AW639" s="165"/>
      <c r="AX639" s="165"/>
      <c r="AY639" s="165"/>
      <c r="AZ639" s="165"/>
      <c r="BA639" s="165"/>
      <c r="BB639" s="165"/>
    </row>
    <row r="640" spans="34:52" ht="18.75" customHeight="1">
      <c r="AH640" s="24"/>
      <c r="AI640" s="24" t="s">
        <v>638</v>
      </c>
      <c r="AK640" s="24"/>
      <c r="AO640" s="231"/>
      <c r="AP640" s="231"/>
      <c r="AQ640" s="231"/>
      <c r="AR640" s="165"/>
      <c r="AS640" s="165"/>
      <c r="AT640" s="165"/>
      <c r="AU640" s="165"/>
      <c r="AV640" s="165"/>
      <c r="AW640" s="165"/>
      <c r="AX640" s="165"/>
      <c r="AY640" s="165"/>
      <c r="AZ640" s="165"/>
    </row>
    <row r="641" spans="34:52" ht="18.75" customHeight="1">
      <c r="AH641" s="24"/>
      <c r="AI641" s="24"/>
      <c r="AK641" s="24"/>
      <c r="AO641" s="94"/>
      <c r="AP641" s="94"/>
      <c r="AQ641" s="94"/>
      <c r="AR641" s="57"/>
      <c r="AS641" s="57"/>
      <c r="AT641" s="57"/>
      <c r="AU641" s="57"/>
      <c r="AV641" s="57"/>
      <c r="AW641" s="57"/>
      <c r="AX641" s="57"/>
      <c r="AY641" s="57"/>
      <c r="AZ641" s="57"/>
    </row>
    <row r="642" spans="34:52" ht="18.75" customHeight="1">
      <c r="AH642" s="24"/>
      <c r="AI642" s="24"/>
      <c r="AK642" s="24"/>
      <c r="AO642" s="94"/>
      <c r="AP642" s="94"/>
      <c r="AQ642" s="94"/>
      <c r="AR642" s="57"/>
      <c r="AS642" s="57"/>
      <c r="AT642" s="57"/>
      <c r="AU642" s="57"/>
      <c r="AV642" s="57"/>
      <c r="AW642" s="57"/>
      <c r="AX642" s="57"/>
      <c r="AY642" s="57"/>
      <c r="AZ642" s="57"/>
    </row>
    <row r="643" spans="1:52" ht="18.75" customHeight="1" thickBot="1">
      <c r="A643" s="201" t="s">
        <v>466</v>
      </c>
      <c r="B643" s="201"/>
      <c r="C643" s="201"/>
      <c r="D643" s="201"/>
      <c r="U643" s="376" t="s">
        <v>475</v>
      </c>
      <c r="V643" s="376"/>
      <c r="W643" s="376"/>
      <c r="AO643" s="231"/>
      <c r="AP643" s="231"/>
      <c r="AQ643" s="231"/>
      <c r="AR643" s="165"/>
      <c r="AS643" s="165"/>
      <c r="AT643" s="165"/>
      <c r="AU643" s="165"/>
      <c r="AV643" s="165"/>
      <c r="AW643" s="165"/>
      <c r="AX643" s="165"/>
      <c r="AY643" s="165"/>
      <c r="AZ643" s="165"/>
    </row>
    <row r="644" spans="1:52" ht="18.75" customHeight="1">
      <c r="A644" s="416" t="s">
        <v>695</v>
      </c>
      <c r="B644" s="416"/>
      <c r="C644" s="417"/>
      <c r="D644" s="151" t="s">
        <v>467</v>
      </c>
      <c r="E644" s="151"/>
      <c r="F644" s="226" t="s">
        <v>468</v>
      </c>
      <c r="G644" s="219"/>
      <c r="H644" s="220"/>
      <c r="I644" s="226" t="s">
        <v>469</v>
      </c>
      <c r="J644" s="219"/>
      <c r="K644" s="220"/>
      <c r="L644" s="151" t="s">
        <v>470</v>
      </c>
      <c r="M644" s="151"/>
      <c r="N644" s="151"/>
      <c r="O644" s="249" t="s">
        <v>471</v>
      </c>
      <c r="P644" s="250"/>
      <c r="Q644" s="251"/>
      <c r="R644" s="249" t="s">
        <v>472</v>
      </c>
      <c r="S644" s="250"/>
      <c r="T644" s="251"/>
      <c r="U644" s="424" t="s">
        <v>327</v>
      </c>
      <c r="V644" s="424"/>
      <c r="W644" s="249"/>
      <c r="AO644" s="231"/>
      <c r="AP644" s="231"/>
      <c r="AQ644" s="231"/>
      <c r="AR644" s="165"/>
      <c r="AS644" s="165"/>
      <c r="AT644" s="165"/>
      <c r="AU644" s="165"/>
      <c r="AV644" s="165"/>
      <c r="AW644" s="165"/>
      <c r="AX644" s="165"/>
      <c r="AY644" s="165"/>
      <c r="AZ644" s="165"/>
    </row>
    <row r="645" spans="1:52" ht="18.75" customHeight="1">
      <c r="A645" s="418"/>
      <c r="B645" s="418"/>
      <c r="C645" s="419"/>
      <c r="D645" s="150"/>
      <c r="E645" s="150"/>
      <c r="F645" s="6" t="s">
        <v>473</v>
      </c>
      <c r="G645" s="6" t="s">
        <v>474</v>
      </c>
      <c r="H645" s="6" t="s">
        <v>251</v>
      </c>
      <c r="I645" s="6" t="s">
        <v>473</v>
      </c>
      <c r="J645" s="6" t="s">
        <v>474</v>
      </c>
      <c r="K645" s="6" t="s">
        <v>251</v>
      </c>
      <c r="L645" s="6" t="s">
        <v>473</v>
      </c>
      <c r="M645" s="6" t="s">
        <v>474</v>
      </c>
      <c r="N645" s="6" t="s">
        <v>251</v>
      </c>
      <c r="O645" s="6" t="s">
        <v>473</v>
      </c>
      <c r="P645" s="6" t="s">
        <v>474</v>
      </c>
      <c r="Q645" s="6" t="s">
        <v>251</v>
      </c>
      <c r="R645" s="6" t="s">
        <v>473</v>
      </c>
      <c r="S645" s="6" t="s">
        <v>474</v>
      </c>
      <c r="T645" s="6" t="s">
        <v>251</v>
      </c>
      <c r="U645" s="6" t="s">
        <v>473</v>
      </c>
      <c r="V645" s="6" t="s">
        <v>474</v>
      </c>
      <c r="W645" s="7" t="s">
        <v>251</v>
      </c>
      <c r="AO645" s="231"/>
      <c r="AP645" s="231"/>
      <c r="AQ645" s="231"/>
      <c r="AR645" s="165"/>
      <c r="AS645" s="165"/>
      <c r="AT645" s="165"/>
      <c r="AU645" s="165"/>
      <c r="AV645" s="165"/>
      <c r="AW645" s="165"/>
      <c r="AX645" s="165"/>
      <c r="AY645" s="165"/>
      <c r="AZ645" s="165"/>
    </row>
    <row r="646" spans="1:52" ht="18.75" customHeight="1">
      <c r="A646" s="262" t="s">
        <v>879</v>
      </c>
      <c r="B646" s="262"/>
      <c r="C646" s="180"/>
      <c r="D646" s="179">
        <v>49</v>
      </c>
      <c r="E646" s="180"/>
      <c r="F646" s="5">
        <v>8</v>
      </c>
      <c r="G646" s="53">
        <v>12</v>
      </c>
      <c r="H646" s="5">
        <v>20</v>
      </c>
      <c r="I646" s="53">
        <v>2</v>
      </c>
      <c r="J646" s="5">
        <v>0</v>
      </c>
      <c r="K646" s="53">
        <v>2</v>
      </c>
      <c r="L646" s="5">
        <v>0</v>
      </c>
      <c r="M646" s="53">
        <v>0</v>
      </c>
      <c r="N646" s="5">
        <v>0</v>
      </c>
      <c r="O646" s="53">
        <v>8</v>
      </c>
      <c r="P646" s="5">
        <v>4</v>
      </c>
      <c r="Q646" s="53">
        <v>12</v>
      </c>
      <c r="R646" s="5">
        <v>0</v>
      </c>
      <c r="S646" s="53">
        <v>0</v>
      </c>
      <c r="T646" s="5">
        <v>0</v>
      </c>
      <c r="U646" s="53">
        <v>12</v>
      </c>
      <c r="V646" s="5">
        <v>3</v>
      </c>
      <c r="W646" s="3">
        <v>15</v>
      </c>
      <c r="AO646" s="94"/>
      <c r="AP646" s="94"/>
      <c r="AQ646" s="94"/>
      <c r="AR646" s="57"/>
      <c r="AS646" s="57"/>
      <c r="AT646" s="57"/>
      <c r="AU646" s="57"/>
      <c r="AV646" s="57"/>
      <c r="AW646" s="57"/>
      <c r="AX646" s="57"/>
      <c r="AY646" s="57"/>
      <c r="AZ646" s="57"/>
    </row>
    <row r="647" spans="1:52" ht="18.75" customHeight="1">
      <c r="A647" s="255" t="s">
        <v>669</v>
      </c>
      <c r="B647" s="255"/>
      <c r="C647" s="157"/>
      <c r="D647" s="156">
        <v>48</v>
      </c>
      <c r="E647" s="157"/>
      <c r="F647" s="5">
        <v>5</v>
      </c>
      <c r="G647" s="53">
        <v>15</v>
      </c>
      <c r="H647" s="5">
        <v>20</v>
      </c>
      <c r="I647" s="53">
        <v>0</v>
      </c>
      <c r="J647" s="5">
        <v>1</v>
      </c>
      <c r="K647" s="53">
        <v>1</v>
      </c>
      <c r="L647" s="5">
        <v>0</v>
      </c>
      <c r="M647" s="53">
        <v>0</v>
      </c>
      <c r="N647" s="5">
        <v>0</v>
      </c>
      <c r="O647" s="53">
        <v>15</v>
      </c>
      <c r="P647" s="5">
        <v>4</v>
      </c>
      <c r="Q647" s="53">
        <v>19</v>
      </c>
      <c r="R647" s="5">
        <v>0</v>
      </c>
      <c r="S647" s="53">
        <v>0</v>
      </c>
      <c r="T647" s="5">
        <v>0</v>
      </c>
      <c r="U647" s="53">
        <v>6</v>
      </c>
      <c r="V647" s="5">
        <v>2</v>
      </c>
      <c r="W647" s="3">
        <v>8</v>
      </c>
      <c r="AO647" s="231"/>
      <c r="AP647" s="231"/>
      <c r="AQ647" s="231"/>
      <c r="AR647" s="165"/>
      <c r="AS647" s="165"/>
      <c r="AT647" s="165"/>
      <c r="AU647" s="165"/>
      <c r="AV647" s="165"/>
      <c r="AW647" s="165"/>
      <c r="AX647" s="165"/>
      <c r="AY647" s="165"/>
      <c r="AZ647" s="165"/>
    </row>
    <row r="648" spans="1:23" ht="20.25" customHeight="1">
      <c r="A648" s="255" t="s">
        <v>670</v>
      </c>
      <c r="B648" s="255"/>
      <c r="C648" s="157"/>
      <c r="D648" s="156">
        <v>49</v>
      </c>
      <c r="E648" s="157"/>
      <c r="F648" s="5">
        <v>12</v>
      </c>
      <c r="G648" s="53">
        <v>9</v>
      </c>
      <c r="H648" s="5">
        <v>21</v>
      </c>
      <c r="I648" s="53">
        <v>0</v>
      </c>
      <c r="J648" s="5">
        <v>0</v>
      </c>
      <c r="K648" s="53">
        <v>0</v>
      </c>
      <c r="L648" s="5">
        <v>0</v>
      </c>
      <c r="M648" s="53">
        <v>0</v>
      </c>
      <c r="N648" s="5">
        <v>0</v>
      </c>
      <c r="O648" s="53">
        <v>9</v>
      </c>
      <c r="P648" s="5">
        <v>3</v>
      </c>
      <c r="Q648" s="53">
        <v>12</v>
      </c>
      <c r="R648" s="5">
        <v>0</v>
      </c>
      <c r="S648" s="53">
        <v>0</v>
      </c>
      <c r="T648" s="5">
        <v>0</v>
      </c>
      <c r="U648" s="53">
        <v>4</v>
      </c>
      <c r="V648" s="5">
        <v>12</v>
      </c>
      <c r="W648" s="3">
        <v>16</v>
      </c>
    </row>
    <row r="649" spans="1:23" ht="21" customHeight="1">
      <c r="A649" s="255" t="s">
        <v>671</v>
      </c>
      <c r="B649" s="255"/>
      <c r="C649" s="157"/>
      <c r="D649" s="156">
        <v>58</v>
      </c>
      <c r="E649" s="157"/>
      <c r="F649" s="5">
        <v>28</v>
      </c>
      <c r="G649" s="53">
        <v>9</v>
      </c>
      <c r="H649" s="5">
        <v>37</v>
      </c>
      <c r="I649" s="53">
        <v>3</v>
      </c>
      <c r="J649" s="5">
        <v>0</v>
      </c>
      <c r="K649" s="53">
        <v>3</v>
      </c>
      <c r="L649" s="5">
        <v>0</v>
      </c>
      <c r="M649" s="53">
        <v>0</v>
      </c>
      <c r="N649" s="5">
        <v>0</v>
      </c>
      <c r="O649" s="53">
        <v>11</v>
      </c>
      <c r="P649" s="5">
        <v>1</v>
      </c>
      <c r="Q649" s="53">
        <v>12</v>
      </c>
      <c r="R649" s="5">
        <v>0</v>
      </c>
      <c r="S649" s="53">
        <v>0</v>
      </c>
      <c r="T649" s="5">
        <v>0</v>
      </c>
      <c r="U649" s="53">
        <v>4</v>
      </c>
      <c r="V649" s="5">
        <v>2</v>
      </c>
      <c r="W649" s="3">
        <v>6</v>
      </c>
    </row>
    <row r="650" spans="1:23" ht="21" customHeight="1">
      <c r="A650" s="255" t="s">
        <v>672</v>
      </c>
      <c r="B650" s="255"/>
      <c r="C650" s="157"/>
      <c r="D650" s="156">
        <v>43</v>
      </c>
      <c r="E650" s="157"/>
      <c r="F650" s="5">
        <v>18</v>
      </c>
      <c r="G650" s="53">
        <v>7</v>
      </c>
      <c r="H650" s="5">
        <v>25</v>
      </c>
      <c r="I650" s="53">
        <v>2</v>
      </c>
      <c r="J650" s="5">
        <v>0</v>
      </c>
      <c r="K650" s="53">
        <v>2</v>
      </c>
      <c r="L650" s="5">
        <v>0</v>
      </c>
      <c r="M650" s="53">
        <v>0</v>
      </c>
      <c r="N650" s="5">
        <v>0</v>
      </c>
      <c r="O650" s="53">
        <v>9</v>
      </c>
      <c r="P650" s="5">
        <v>1</v>
      </c>
      <c r="Q650" s="53">
        <v>10</v>
      </c>
      <c r="R650" s="5">
        <v>0</v>
      </c>
      <c r="S650" s="53">
        <v>0</v>
      </c>
      <c r="T650" s="5">
        <v>0</v>
      </c>
      <c r="U650" s="53">
        <v>5</v>
      </c>
      <c r="V650" s="5">
        <v>1</v>
      </c>
      <c r="W650" s="3">
        <v>6</v>
      </c>
    </row>
    <row r="651" spans="1:23" ht="21" customHeight="1">
      <c r="A651" s="255" t="s">
        <v>673</v>
      </c>
      <c r="B651" s="255"/>
      <c r="C651" s="157"/>
      <c r="D651" s="156">
        <v>29</v>
      </c>
      <c r="E651" s="157"/>
      <c r="F651" s="5">
        <v>10</v>
      </c>
      <c r="G651" s="53">
        <v>8</v>
      </c>
      <c r="H651" s="5">
        <v>18</v>
      </c>
      <c r="I651" s="53">
        <v>1</v>
      </c>
      <c r="J651" s="5">
        <v>0</v>
      </c>
      <c r="K651" s="53">
        <v>1</v>
      </c>
      <c r="L651" s="5">
        <v>0</v>
      </c>
      <c r="M651" s="53">
        <v>0</v>
      </c>
      <c r="N651" s="5">
        <v>0</v>
      </c>
      <c r="O651" s="53">
        <v>5</v>
      </c>
      <c r="P651" s="5">
        <v>5</v>
      </c>
      <c r="Q651" s="53">
        <v>10</v>
      </c>
      <c r="R651" s="5">
        <v>0</v>
      </c>
      <c r="S651" s="53">
        <v>0</v>
      </c>
      <c r="T651" s="5">
        <v>0</v>
      </c>
      <c r="U651" s="53">
        <v>0</v>
      </c>
      <c r="V651" s="5">
        <v>0</v>
      </c>
      <c r="W651" s="3">
        <v>0</v>
      </c>
    </row>
    <row r="652" spans="1:23" ht="21" customHeight="1">
      <c r="A652" s="255" t="s">
        <v>674</v>
      </c>
      <c r="B652" s="255"/>
      <c r="C652" s="157"/>
      <c r="D652" s="156">
        <v>18</v>
      </c>
      <c r="E652" s="157"/>
      <c r="F652" s="5">
        <v>7</v>
      </c>
      <c r="G652" s="53">
        <v>10</v>
      </c>
      <c r="H652" s="5">
        <v>17</v>
      </c>
      <c r="I652" s="53">
        <v>1</v>
      </c>
      <c r="J652" s="5">
        <v>0</v>
      </c>
      <c r="K652" s="53">
        <v>1</v>
      </c>
      <c r="L652" s="5">
        <v>0</v>
      </c>
      <c r="M652" s="53">
        <v>0</v>
      </c>
      <c r="N652" s="5">
        <v>0</v>
      </c>
      <c r="O652" s="53">
        <v>7</v>
      </c>
      <c r="P652" s="5">
        <v>7</v>
      </c>
      <c r="Q652" s="53">
        <v>14</v>
      </c>
      <c r="R652" s="5">
        <v>0</v>
      </c>
      <c r="S652" s="53">
        <v>0</v>
      </c>
      <c r="T652" s="5">
        <v>0</v>
      </c>
      <c r="U652" s="53">
        <v>2</v>
      </c>
      <c r="V652" s="5">
        <v>1</v>
      </c>
      <c r="W652" s="3">
        <v>3</v>
      </c>
    </row>
    <row r="653" spans="1:23" ht="21" customHeight="1">
      <c r="A653" s="255" t="s">
        <v>675</v>
      </c>
      <c r="B653" s="255"/>
      <c r="C653" s="157"/>
      <c r="D653" s="156">
        <v>31</v>
      </c>
      <c r="E653" s="157"/>
      <c r="F653" s="5">
        <v>7</v>
      </c>
      <c r="G653" s="53">
        <v>9</v>
      </c>
      <c r="H653" s="5">
        <v>16</v>
      </c>
      <c r="I653" s="53">
        <v>0</v>
      </c>
      <c r="J653" s="5">
        <v>0</v>
      </c>
      <c r="K653" s="53">
        <v>0</v>
      </c>
      <c r="L653" s="5">
        <v>0</v>
      </c>
      <c r="M653" s="53">
        <v>0</v>
      </c>
      <c r="N653" s="5">
        <v>0</v>
      </c>
      <c r="O653" s="53">
        <v>7</v>
      </c>
      <c r="P653" s="5">
        <v>7</v>
      </c>
      <c r="Q653" s="53">
        <v>14</v>
      </c>
      <c r="R653" s="5">
        <v>0</v>
      </c>
      <c r="S653" s="53">
        <v>0</v>
      </c>
      <c r="T653" s="5">
        <v>0</v>
      </c>
      <c r="U653" s="53">
        <v>0</v>
      </c>
      <c r="V653" s="5">
        <v>1</v>
      </c>
      <c r="W653" s="3">
        <v>1</v>
      </c>
    </row>
    <row r="654" spans="1:23" ht="21" customHeight="1">
      <c r="A654" s="255" t="s">
        <v>810</v>
      </c>
      <c r="B654" s="255"/>
      <c r="C654" s="157"/>
      <c r="D654" s="156">
        <v>29</v>
      </c>
      <c r="E654" s="157"/>
      <c r="F654" s="5">
        <v>7</v>
      </c>
      <c r="G654" s="53">
        <v>6</v>
      </c>
      <c r="H654" s="5">
        <v>13</v>
      </c>
      <c r="I654" s="53">
        <v>4</v>
      </c>
      <c r="J654" s="5">
        <v>0</v>
      </c>
      <c r="K654" s="53">
        <v>4</v>
      </c>
      <c r="L654" s="5">
        <v>0</v>
      </c>
      <c r="M654" s="53">
        <v>0</v>
      </c>
      <c r="N654" s="5">
        <v>0</v>
      </c>
      <c r="O654" s="53">
        <v>9</v>
      </c>
      <c r="P654" s="5">
        <v>0</v>
      </c>
      <c r="Q654" s="53">
        <v>9</v>
      </c>
      <c r="R654" s="5">
        <v>0</v>
      </c>
      <c r="S654" s="53">
        <v>0</v>
      </c>
      <c r="T654" s="5">
        <v>0</v>
      </c>
      <c r="U654" s="53">
        <v>1</v>
      </c>
      <c r="V654" s="5">
        <v>2</v>
      </c>
      <c r="W654" s="3">
        <v>3</v>
      </c>
    </row>
    <row r="655" spans="1:23" ht="21" customHeight="1">
      <c r="A655" s="154" t="s">
        <v>845</v>
      </c>
      <c r="B655" s="154"/>
      <c r="C655" s="157"/>
      <c r="D655" s="156">
        <v>26</v>
      </c>
      <c r="E655" s="157"/>
      <c r="F655" s="2">
        <v>4</v>
      </c>
      <c r="G655" s="53">
        <v>9</v>
      </c>
      <c r="H655" s="2">
        <v>13</v>
      </c>
      <c r="I655" s="53">
        <v>1</v>
      </c>
      <c r="J655" s="2">
        <v>0</v>
      </c>
      <c r="K655" s="53">
        <v>1</v>
      </c>
      <c r="L655" s="2">
        <v>0</v>
      </c>
      <c r="M655" s="53">
        <v>0</v>
      </c>
      <c r="N655" s="2">
        <v>0</v>
      </c>
      <c r="O655" s="53">
        <v>4</v>
      </c>
      <c r="P655" s="2">
        <v>1</v>
      </c>
      <c r="Q655" s="53">
        <v>5</v>
      </c>
      <c r="R655" s="2">
        <v>0</v>
      </c>
      <c r="S655" s="53">
        <v>0</v>
      </c>
      <c r="T655" s="2">
        <v>0</v>
      </c>
      <c r="U655" s="53">
        <v>4</v>
      </c>
      <c r="V655" s="2">
        <v>3</v>
      </c>
      <c r="W655" s="3">
        <v>7</v>
      </c>
    </row>
    <row r="656" spans="1:23" ht="21" customHeight="1">
      <c r="A656" s="154" t="s">
        <v>844</v>
      </c>
      <c r="B656" s="154"/>
      <c r="C656" s="157"/>
      <c r="D656" s="154">
        <v>13</v>
      </c>
      <c r="E656" s="157"/>
      <c r="F656" s="4">
        <v>6</v>
      </c>
      <c r="G656" s="4">
        <v>2</v>
      </c>
      <c r="H656" s="4">
        <v>8</v>
      </c>
      <c r="I656" s="4">
        <v>0</v>
      </c>
      <c r="J656" s="53">
        <v>0</v>
      </c>
      <c r="K656" s="4">
        <v>0</v>
      </c>
      <c r="L656" s="4">
        <v>0</v>
      </c>
      <c r="M656" s="4">
        <v>0</v>
      </c>
      <c r="N656" s="4">
        <v>0</v>
      </c>
      <c r="O656" s="4">
        <v>3</v>
      </c>
      <c r="P656" s="4">
        <v>1</v>
      </c>
      <c r="Q656" s="4">
        <v>4</v>
      </c>
      <c r="R656" s="4">
        <v>0</v>
      </c>
      <c r="S656" s="4">
        <v>0</v>
      </c>
      <c r="T656" s="4">
        <v>0</v>
      </c>
      <c r="U656" s="4">
        <v>1</v>
      </c>
      <c r="V656" s="4">
        <v>0</v>
      </c>
      <c r="W656" s="2">
        <v>1</v>
      </c>
    </row>
    <row r="657" spans="1:23" ht="21" customHeight="1" thickBot="1">
      <c r="A657" s="236" t="s">
        <v>867</v>
      </c>
      <c r="B657" s="236"/>
      <c r="C657" s="236"/>
      <c r="D657" s="235">
        <v>10</v>
      </c>
      <c r="E657" s="237"/>
      <c r="F657" s="10">
        <v>3</v>
      </c>
      <c r="G657" s="52">
        <v>3</v>
      </c>
      <c r="H657" s="10">
        <v>6</v>
      </c>
      <c r="I657" s="52">
        <v>0</v>
      </c>
      <c r="J657" s="10">
        <v>0</v>
      </c>
      <c r="K657" s="52">
        <v>0</v>
      </c>
      <c r="L657" s="10">
        <v>0</v>
      </c>
      <c r="M657" s="52">
        <v>0</v>
      </c>
      <c r="N657" s="10">
        <v>0</v>
      </c>
      <c r="O657" s="52">
        <v>2</v>
      </c>
      <c r="P657" s="10">
        <v>1</v>
      </c>
      <c r="Q657" s="52">
        <v>3</v>
      </c>
      <c r="R657" s="10">
        <v>0</v>
      </c>
      <c r="S657" s="52">
        <v>0</v>
      </c>
      <c r="T657" s="10">
        <v>0</v>
      </c>
      <c r="U657" s="52">
        <v>1</v>
      </c>
      <c r="V657" s="10">
        <v>0</v>
      </c>
      <c r="W657" s="15">
        <v>1</v>
      </c>
    </row>
    <row r="658" spans="4:20" ht="21" customHeight="1">
      <c r="D658" s="170"/>
      <c r="E658" s="170"/>
      <c r="T658" s="24" t="s">
        <v>638</v>
      </c>
    </row>
    <row r="659" spans="1:32" ht="21" customHeight="1" thickBot="1">
      <c r="A659" s="348" t="s">
        <v>693</v>
      </c>
      <c r="B659" s="348"/>
      <c r="C659" s="348"/>
      <c r="D659" s="348"/>
      <c r="E659" s="348"/>
      <c r="Y659" s="89" t="s">
        <v>885</v>
      </c>
      <c r="Z659" s="89"/>
      <c r="AA659" s="89"/>
      <c r="AB659" s="89"/>
      <c r="AC659" s="89"/>
      <c r="AD659" s="89"/>
      <c r="AE659" s="89"/>
      <c r="AF659" s="89"/>
    </row>
    <row r="660" spans="1:32" ht="21" customHeight="1">
      <c r="A660" s="219" t="s">
        <v>476</v>
      </c>
      <c r="B660" s="219"/>
      <c r="C660" s="219"/>
      <c r="D660" s="219"/>
      <c r="E660" s="219"/>
      <c r="F660" s="220"/>
      <c r="G660" s="226" t="s">
        <v>497</v>
      </c>
      <c r="H660" s="219"/>
      <c r="I660" s="219"/>
      <c r="J660" s="219"/>
      <c r="K660" s="219"/>
      <c r="L660" s="220"/>
      <c r="M660" s="226" t="s">
        <v>484</v>
      </c>
      <c r="N660" s="219"/>
      <c r="O660" s="219"/>
      <c r="P660" s="220"/>
      <c r="Q660" s="386"/>
      <c r="R660" s="387"/>
      <c r="S660" s="778" t="s">
        <v>493</v>
      </c>
      <c r="T660" s="779"/>
      <c r="U660" s="776" t="s">
        <v>489</v>
      </c>
      <c r="V660" s="776"/>
      <c r="W660" s="411" t="s">
        <v>490</v>
      </c>
      <c r="X660" s="412"/>
      <c r="Y660" s="399" t="s">
        <v>496</v>
      </c>
      <c r="Z660" s="399"/>
      <c r="AA660" s="411" t="s">
        <v>491</v>
      </c>
      <c r="AB660" s="412"/>
      <c r="AC660" s="403" t="s">
        <v>678</v>
      </c>
      <c r="AD660" s="406" t="s">
        <v>679</v>
      </c>
      <c r="AE660" s="399" t="s">
        <v>78</v>
      </c>
      <c r="AF660" s="400"/>
    </row>
    <row r="661" spans="1:32" ht="21" customHeight="1">
      <c r="A661" s="229" t="s">
        <v>477</v>
      </c>
      <c r="B661" s="150"/>
      <c r="C661" s="204" t="s">
        <v>478</v>
      </c>
      <c r="D661" s="206"/>
      <c r="E661" s="204" t="s">
        <v>479</v>
      </c>
      <c r="F661" s="206"/>
      <c r="G661" s="278" t="s">
        <v>498</v>
      </c>
      <c r="H661" s="279"/>
      <c r="I661" s="388" t="s">
        <v>495</v>
      </c>
      <c r="J661" s="389"/>
      <c r="K661" s="394" t="s">
        <v>494</v>
      </c>
      <c r="L661" s="394"/>
      <c r="M661" s="394" t="s">
        <v>483</v>
      </c>
      <c r="N661" s="394"/>
      <c r="O661" s="388" t="s">
        <v>485</v>
      </c>
      <c r="P661" s="389"/>
      <c r="Q661" s="278" t="s">
        <v>486</v>
      </c>
      <c r="R661" s="279"/>
      <c r="S661" s="780"/>
      <c r="T661" s="781"/>
      <c r="U661" s="777"/>
      <c r="V661" s="777"/>
      <c r="W661" s="390"/>
      <c r="X661" s="391"/>
      <c r="Y661" s="401"/>
      <c r="Z661" s="401"/>
      <c r="AA661" s="390"/>
      <c r="AB661" s="391"/>
      <c r="AC661" s="404"/>
      <c r="AD661" s="407"/>
      <c r="AE661" s="401"/>
      <c r="AF661" s="402"/>
    </row>
    <row r="662" spans="1:32" ht="18.75" customHeight="1">
      <c r="A662" s="229"/>
      <c r="B662" s="150"/>
      <c r="C662" s="278"/>
      <c r="D662" s="279"/>
      <c r="E662" s="278"/>
      <c r="F662" s="279"/>
      <c r="G662" s="313" t="s">
        <v>480</v>
      </c>
      <c r="H662" s="313"/>
      <c r="I662" s="390"/>
      <c r="J662" s="391"/>
      <c r="K662" s="394"/>
      <c r="L662" s="394"/>
      <c r="M662" s="394"/>
      <c r="N662" s="394"/>
      <c r="O662" s="390"/>
      <c r="P662" s="391"/>
      <c r="Q662" s="278" t="s">
        <v>492</v>
      </c>
      <c r="R662" s="279"/>
      <c r="S662" s="780"/>
      <c r="T662" s="781"/>
      <c r="U662" s="777"/>
      <c r="V662" s="777"/>
      <c r="W662" s="390"/>
      <c r="X662" s="391"/>
      <c r="Y662" s="401"/>
      <c r="Z662" s="401"/>
      <c r="AA662" s="390"/>
      <c r="AB662" s="391"/>
      <c r="AC662" s="404"/>
      <c r="AD662" s="407"/>
      <c r="AE662" s="401"/>
      <c r="AF662" s="402"/>
    </row>
    <row r="663" spans="1:32" ht="18.75" customHeight="1">
      <c r="A663" s="229"/>
      <c r="B663" s="150"/>
      <c r="C663" s="278"/>
      <c r="D663" s="279"/>
      <c r="E663" s="278"/>
      <c r="F663" s="279"/>
      <c r="G663" s="247" t="s">
        <v>481</v>
      </c>
      <c r="H663" s="247"/>
      <c r="I663" s="390"/>
      <c r="J663" s="391"/>
      <c r="K663" s="394"/>
      <c r="L663" s="394"/>
      <c r="M663" s="394"/>
      <c r="N663" s="394"/>
      <c r="O663" s="390"/>
      <c r="P663" s="391"/>
      <c r="Q663" s="414" t="s">
        <v>487</v>
      </c>
      <c r="R663" s="415"/>
      <c r="S663" s="780"/>
      <c r="T663" s="781"/>
      <c r="U663" s="777"/>
      <c r="V663" s="777"/>
      <c r="W663" s="390"/>
      <c r="X663" s="391"/>
      <c r="Y663" s="401"/>
      <c r="Z663" s="401"/>
      <c r="AA663" s="390"/>
      <c r="AB663" s="391"/>
      <c r="AC663" s="404"/>
      <c r="AD663" s="407"/>
      <c r="AE663" s="401"/>
      <c r="AF663" s="402"/>
    </row>
    <row r="664" spans="1:32" ht="18.75" customHeight="1">
      <c r="A664" s="229"/>
      <c r="B664" s="150"/>
      <c r="C664" s="203"/>
      <c r="D664" s="202"/>
      <c r="E664" s="203"/>
      <c r="F664" s="202"/>
      <c r="G664" s="335" t="s">
        <v>482</v>
      </c>
      <c r="H664" s="335"/>
      <c r="I664" s="392"/>
      <c r="J664" s="393"/>
      <c r="K664" s="394"/>
      <c r="L664" s="394"/>
      <c r="M664" s="394"/>
      <c r="N664" s="394"/>
      <c r="O664" s="392"/>
      <c r="P664" s="393"/>
      <c r="Q664" s="199" t="s">
        <v>488</v>
      </c>
      <c r="R664" s="413"/>
      <c r="S664" s="782"/>
      <c r="T664" s="783"/>
      <c r="U664" s="777"/>
      <c r="V664" s="777"/>
      <c r="W664" s="392"/>
      <c r="X664" s="393"/>
      <c r="Y664" s="401"/>
      <c r="Z664" s="401"/>
      <c r="AA664" s="392"/>
      <c r="AB664" s="393"/>
      <c r="AC664" s="405"/>
      <c r="AD664" s="408"/>
      <c r="AE664" s="401"/>
      <c r="AF664" s="402"/>
    </row>
    <row r="665" spans="1:32" ht="18.75" customHeight="1" thickBot="1">
      <c r="A665" s="260">
        <v>322</v>
      </c>
      <c r="B665" s="310"/>
      <c r="C665" s="315">
        <v>43</v>
      </c>
      <c r="D665" s="260"/>
      <c r="E665" s="315">
        <v>6</v>
      </c>
      <c r="F665" s="260"/>
      <c r="G665" s="346">
        <v>40</v>
      </c>
      <c r="H665" s="346"/>
      <c r="I665" s="384">
        <v>717</v>
      </c>
      <c r="J665" s="385"/>
      <c r="K665" s="346">
        <v>867</v>
      </c>
      <c r="L665" s="346"/>
      <c r="M665" s="346">
        <v>495</v>
      </c>
      <c r="N665" s="346"/>
      <c r="O665" s="384">
        <v>47</v>
      </c>
      <c r="P665" s="385"/>
      <c r="Q665" s="384">
        <v>50</v>
      </c>
      <c r="R665" s="385"/>
      <c r="S665" s="410">
        <v>1282</v>
      </c>
      <c r="T665" s="768"/>
      <c r="U665" s="346">
        <v>75</v>
      </c>
      <c r="V665" s="346"/>
      <c r="W665" s="384">
        <v>184</v>
      </c>
      <c r="X665" s="385"/>
      <c r="Y665" s="346">
        <v>39</v>
      </c>
      <c r="Z665" s="346"/>
      <c r="AA665" s="384">
        <v>12</v>
      </c>
      <c r="AB665" s="385"/>
      <c r="AC665" s="346">
        <v>3</v>
      </c>
      <c r="AD665" s="346"/>
      <c r="AE665" s="409">
        <v>4182</v>
      </c>
      <c r="AF665" s="410"/>
    </row>
    <row r="666" spans="19:32" ht="18.75" customHeight="1">
      <c r="S666" s="108"/>
      <c r="X666" s="78" t="s">
        <v>896</v>
      </c>
      <c r="AB666" s="78"/>
      <c r="AC666" s="78"/>
      <c r="AD666" s="78"/>
      <c r="AE666" s="78"/>
      <c r="AF666" s="78"/>
    </row>
    <row r="667" ht="18.75" customHeight="1"/>
    <row r="668" spans="1:23" ht="18.75" customHeight="1" thickBot="1">
      <c r="A668" s="246" t="s">
        <v>499</v>
      </c>
      <c r="B668" s="246"/>
      <c r="C668" s="246"/>
      <c r="R668" s="89" t="s">
        <v>873</v>
      </c>
      <c r="S668" s="89"/>
      <c r="T668" s="89"/>
      <c r="U668" s="89"/>
      <c r="V668" s="89"/>
      <c r="W668" s="89"/>
    </row>
    <row r="669" spans="1:23" ht="18.75" customHeight="1">
      <c r="A669" s="220" t="s">
        <v>500</v>
      </c>
      <c r="B669" s="151"/>
      <c r="C669" s="191" t="s">
        <v>501</v>
      </c>
      <c r="D669" s="152"/>
      <c r="E669" s="192"/>
      <c r="F669" s="191" t="s">
        <v>502</v>
      </c>
      <c r="G669" s="192"/>
      <c r="H669" s="151" t="s">
        <v>507</v>
      </c>
      <c r="I669" s="151"/>
      <c r="J669" s="226" t="s">
        <v>817</v>
      </c>
      <c r="K669" s="219"/>
      <c r="L669" s="219"/>
      <c r="M669" s="219"/>
      <c r="N669" s="219"/>
      <c r="O669" s="220"/>
      <c r="P669" s="226" t="s">
        <v>816</v>
      </c>
      <c r="Q669" s="219"/>
      <c r="R669" s="219"/>
      <c r="S669" s="220"/>
      <c r="T669" s="151" t="s">
        <v>503</v>
      </c>
      <c r="U669" s="151"/>
      <c r="V669" s="151"/>
      <c r="W669" s="226"/>
    </row>
    <row r="670" spans="1:23" ht="18.75" customHeight="1">
      <c r="A670" s="229"/>
      <c r="B670" s="150"/>
      <c r="C670" s="203"/>
      <c r="D670" s="153"/>
      <c r="E670" s="202"/>
      <c r="F670" s="203"/>
      <c r="G670" s="202"/>
      <c r="H670" s="150"/>
      <c r="I670" s="150"/>
      <c r="J670" s="150" t="s">
        <v>506</v>
      </c>
      <c r="K670" s="150"/>
      <c r="L670" s="150" t="s">
        <v>505</v>
      </c>
      <c r="M670" s="150"/>
      <c r="N670" s="228" t="s">
        <v>504</v>
      </c>
      <c r="O670" s="229"/>
      <c r="P670" s="233" t="s">
        <v>505</v>
      </c>
      <c r="Q670" s="263"/>
      <c r="R670" s="233" t="s">
        <v>504</v>
      </c>
      <c r="S670" s="263"/>
      <c r="T670" s="312" t="s">
        <v>505</v>
      </c>
      <c r="U670" s="312"/>
      <c r="V670" s="312" t="s">
        <v>504</v>
      </c>
      <c r="W670" s="233"/>
    </row>
    <row r="671" spans="1:23" ht="18.75" customHeight="1">
      <c r="A671" s="255" t="s">
        <v>509</v>
      </c>
      <c r="B671" s="255"/>
      <c r="C671" s="179" t="s">
        <v>508</v>
      </c>
      <c r="D671" s="262"/>
      <c r="E671" s="180"/>
      <c r="F671" s="179" t="s">
        <v>509</v>
      </c>
      <c r="G671" s="180"/>
      <c r="H671" s="179" t="s">
        <v>509</v>
      </c>
      <c r="I671" s="180"/>
      <c r="J671" s="255"/>
      <c r="K671" s="255"/>
      <c r="L671" s="179"/>
      <c r="M671" s="180"/>
      <c r="N671" s="179" t="s">
        <v>509</v>
      </c>
      <c r="O671" s="180"/>
      <c r="P671" s="9"/>
      <c r="Q671" s="8"/>
      <c r="R671" s="179" t="s">
        <v>509</v>
      </c>
      <c r="S671" s="180"/>
      <c r="T671" s="179"/>
      <c r="U671" s="180"/>
      <c r="V671" s="255" t="s">
        <v>509</v>
      </c>
      <c r="W671" s="255"/>
    </row>
    <row r="672" spans="1:23" ht="18.75" customHeight="1">
      <c r="A672" s="314">
        <v>147536</v>
      </c>
      <c r="B672" s="314"/>
      <c r="C672" s="156">
        <v>755</v>
      </c>
      <c r="D672" s="154"/>
      <c r="E672" s="157"/>
      <c r="F672" s="164">
        <v>134996</v>
      </c>
      <c r="G672" s="166"/>
      <c r="H672" s="164">
        <v>133769</v>
      </c>
      <c r="I672" s="166"/>
      <c r="J672" s="255"/>
      <c r="K672" s="255"/>
      <c r="L672" s="156">
        <v>43</v>
      </c>
      <c r="M672" s="157"/>
      <c r="N672" s="156">
        <v>994</v>
      </c>
      <c r="O672" s="157"/>
      <c r="P672" s="3"/>
      <c r="Q672" s="4">
        <v>1</v>
      </c>
      <c r="R672" s="156">
        <v>233</v>
      </c>
      <c r="S672" s="157"/>
      <c r="T672" s="156">
        <v>0</v>
      </c>
      <c r="U672" s="157"/>
      <c r="V672" s="255">
        <v>0</v>
      </c>
      <c r="W672" s="255"/>
    </row>
    <row r="673" spans="1:23" ht="18.75" customHeight="1" thickBot="1">
      <c r="A673" s="236"/>
      <c r="B673" s="236"/>
      <c r="C673" s="235"/>
      <c r="D673" s="236"/>
      <c r="E673" s="237"/>
      <c r="F673" s="235"/>
      <c r="G673" s="237"/>
      <c r="H673" s="235"/>
      <c r="I673" s="237"/>
      <c r="J673" s="236"/>
      <c r="K673" s="236"/>
      <c r="L673" s="235"/>
      <c r="M673" s="237"/>
      <c r="N673" s="235"/>
      <c r="O673" s="237"/>
      <c r="P673" s="15"/>
      <c r="Q673" s="14"/>
      <c r="R673" s="10"/>
      <c r="S673" s="10"/>
      <c r="T673" s="235"/>
      <c r="U673" s="237"/>
      <c r="V673" s="236"/>
      <c r="W673" s="236"/>
    </row>
    <row r="674" spans="18:23" ht="18.75" customHeight="1">
      <c r="R674" s="78" t="s">
        <v>510</v>
      </c>
      <c r="S674" s="78"/>
      <c r="T674" s="78"/>
      <c r="U674" s="78"/>
      <c r="V674" s="78"/>
      <c r="W674" s="78"/>
    </row>
    <row r="675" ht="18.75" customHeight="1"/>
    <row r="676" ht="18.75" customHeight="1"/>
    <row r="695" spans="19:38" ht="13.5"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</row>
    <row r="696" spans="19:38" ht="13.5">
      <c r="S696" s="24"/>
      <c r="AL696" s="24"/>
    </row>
    <row r="697" spans="19:38" ht="13.5">
      <c r="S697" s="24"/>
      <c r="AL697" s="24"/>
    </row>
    <row r="698" spans="19:38" ht="13.5">
      <c r="S698" s="24"/>
      <c r="AL698" s="24"/>
    </row>
    <row r="699" spans="19:38" ht="13.5">
      <c r="S699" s="24"/>
      <c r="AL699" s="24"/>
    </row>
    <row r="700" spans="19:38" ht="13.5">
      <c r="S700" s="24"/>
      <c r="AL700" s="24"/>
    </row>
    <row r="701" spans="19:38" ht="13.5">
      <c r="S701" s="24"/>
      <c r="AL701" s="24"/>
    </row>
    <row r="702" ht="17.25" customHeight="1">
      <c r="S702" s="24"/>
    </row>
    <row r="703" spans="19:38" ht="21.75" customHeight="1">
      <c r="S703" s="24"/>
      <c r="U703" s="54" t="s">
        <v>607</v>
      </c>
      <c r="V703" s="132"/>
      <c r="W703" s="132"/>
      <c r="X703" s="132"/>
      <c r="Y703" s="132"/>
      <c r="Z703" s="54"/>
      <c r="AA703" s="584" t="s">
        <v>608</v>
      </c>
      <c r="AB703" s="584"/>
      <c r="AC703" s="584"/>
      <c r="AD703" s="584"/>
      <c r="AE703" s="584"/>
      <c r="AF703" s="584"/>
      <c r="AG703" s="584"/>
      <c r="AH703" s="584"/>
      <c r="AI703" s="584"/>
      <c r="AJ703" s="91"/>
      <c r="AK703" s="91"/>
      <c r="AL703" s="119"/>
    </row>
    <row r="704" spans="19:38" ht="21.75" customHeight="1">
      <c r="S704" s="24"/>
      <c r="U704" s="54" t="s">
        <v>609</v>
      </c>
      <c r="V704" s="132"/>
      <c r="W704" s="132"/>
      <c r="X704" s="132"/>
      <c r="Y704" s="132"/>
      <c r="Z704" s="54"/>
      <c r="AA704" s="584" t="s">
        <v>616</v>
      </c>
      <c r="AB704" s="584"/>
      <c r="AC704" s="584"/>
      <c r="AD704" s="584"/>
      <c r="AE704" s="584"/>
      <c r="AF704" s="54"/>
      <c r="AG704" s="54"/>
      <c r="AH704" s="54"/>
      <c r="AI704" s="54"/>
      <c r="AJ704" s="91"/>
      <c r="AK704" s="91"/>
      <c r="AL704" s="119"/>
    </row>
    <row r="705" spans="19:38" ht="21.75" customHeight="1">
      <c r="S705" s="24"/>
      <c r="U705" s="54" t="s">
        <v>610</v>
      </c>
      <c r="V705" s="132"/>
      <c r="W705" s="132"/>
      <c r="X705" s="132"/>
      <c r="Y705" s="132"/>
      <c r="Z705" s="54"/>
      <c r="AA705" s="584" t="s">
        <v>617</v>
      </c>
      <c r="AB705" s="584"/>
      <c r="AC705" s="584"/>
      <c r="AD705" s="584"/>
      <c r="AE705" s="584"/>
      <c r="AF705" s="584"/>
      <c r="AG705" s="584"/>
      <c r="AH705" s="54"/>
      <c r="AI705" s="54"/>
      <c r="AJ705" s="91"/>
      <c r="AK705" s="91"/>
      <c r="AL705" s="119"/>
    </row>
    <row r="706" spans="19:38" ht="21.75" customHeight="1">
      <c r="S706" s="24"/>
      <c r="T706" s="20"/>
      <c r="U706" s="54" t="s">
        <v>611</v>
      </c>
      <c r="V706" s="132"/>
      <c r="W706" s="132"/>
      <c r="X706" s="132"/>
      <c r="Y706" s="132"/>
      <c r="Z706" s="54"/>
      <c r="AA706" s="584" t="s">
        <v>614</v>
      </c>
      <c r="AB706" s="584"/>
      <c r="AC706" s="584"/>
      <c r="AD706" s="584"/>
      <c r="AE706" s="584"/>
      <c r="AF706" s="584"/>
      <c r="AG706" s="584"/>
      <c r="AH706" s="54"/>
      <c r="AI706" s="54"/>
      <c r="AJ706" s="91"/>
      <c r="AK706" s="91"/>
      <c r="AL706" s="119"/>
    </row>
    <row r="707" spans="19:38" ht="21.75" customHeight="1">
      <c r="S707" s="24"/>
      <c r="T707" s="20"/>
      <c r="U707" s="54" t="s">
        <v>615</v>
      </c>
      <c r="V707" s="132"/>
      <c r="W707" s="132"/>
      <c r="X707" s="132"/>
      <c r="Y707" s="132"/>
      <c r="Z707" s="54"/>
      <c r="AA707" s="584" t="s">
        <v>631</v>
      </c>
      <c r="AB707" s="584"/>
      <c r="AC707" s="584"/>
      <c r="AD707" s="584"/>
      <c r="AE707" s="584"/>
      <c r="AF707" s="584"/>
      <c r="AG707" s="584"/>
      <c r="AH707" s="584"/>
      <c r="AI707" s="584"/>
      <c r="AJ707" s="584"/>
      <c r="AK707" s="584"/>
      <c r="AL707" s="584"/>
    </row>
    <row r="708" spans="19:38" ht="21.75" customHeight="1">
      <c r="S708" s="24"/>
      <c r="T708" s="20"/>
      <c r="U708" s="54" t="s">
        <v>612</v>
      </c>
      <c r="V708" s="54"/>
      <c r="W708" s="54"/>
      <c r="X708" s="54"/>
      <c r="Y708" s="54"/>
      <c r="Z708" s="54"/>
      <c r="AA708" s="584" t="s">
        <v>711</v>
      </c>
      <c r="AB708" s="584"/>
      <c r="AC708" s="584"/>
      <c r="AD708" s="584"/>
      <c r="AE708" s="584"/>
      <c r="AF708" s="584"/>
      <c r="AG708" s="584"/>
      <c r="AH708" s="584"/>
      <c r="AI708" s="584"/>
      <c r="AJ708" s="584"/>
      <c r="AK708" s="91"/>
      <c r="AL708" s="119"/>
    </row>
    <row r="709" spans="19:38" ht="21.75" customHeight="1">
      <c r="S709" s="24"/>
      <c r="T709" s="20"/>
      <c r="U709" s="54" t="s">
        <v>613</v>
      </c>
      <c r="V709" s="132"/>
      <c r="W709" s="132"/>
      <c r="X709" s="132"/>
      <c r="Y709" s="132"/>
      <c r="Z709" s="54"/>
      <c r="AA709" s="584" t="s">
        <v>712</v>
      </c>
      <c r="AB709" s="170"/>
      <c r="AC709" s="170"/>
      <c r="AD709" s="170"/>
      <c r="AE709" s="170"/>
      <c r="AF709" s="170"/>
      <c r="AG709" s="54"/>
      <c r="AH709" s="54"/>
      <c r="AI709" s="54"/>
      <c r="AJ709" s="91"/>
      <c r="AK709" s="91"/>
      <c r="AL709" s="119"/>
    </row>
    <row r="710" spans="19:38" ht="17.25" customHeight="1">
      <c r="S710" s="24"/>
      <c r="T710" s="20"/>
      <c r="U710" s="132"/>
      <c r="V710" s="132"/>
      <c r="W710" s="132"/>
      <c r="X710" s="132"/>
      <c r="Y710" s="132"/>
      <c r="Z710" s="54"/>
      <c r="AA710" s="584"/>
      <c r="AB710" s="584"/>
      <c r="AC710" s="54"/>
      <c r="AD710" s="54"/>
      <c r="AE710" s="54"/>
      <c r="AF710" s="54"/>
      <c r="AG710" s="54"/>
      <c r="AH710" s="54"/>
      <c r="AI710" s="54"/>
      <c r="AJ710" s="91"/>
      <c r="AK710" s="91"/>
      <c r="AL710" s="119"/>
    </row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</sheetData>
  <sheetProtection/>
  <mergeCells count="5722">
    <mergeCell ref="Z399:AA399"/>
    <mergeCell ref="Z382:AA382"/>
    <mergeCell ref="Z380:AA381"/>
    <mergeCell ref="Z389:AA389"/>
    <mergeCell ref="Z390:AA390"/>
    <mergeCell ref="Z391:AA391"/>
    <mergeCell ref="Z392:AA392"/>
    <mergeCell ref="Z393:AA393"/>
    <mergeCell ref="Z388:AA388"/>
    <mergeCell ref="Z384:AA384"/>
    <mergeCell ref="Z385:AA385"/>
    <mergeCell ref="Z386:AA386"/>
    <mergeCell ref="Z387:AA387"/>
    <mergeCell ref="Z397:AA397"/>
    <mergeCell ref="Z398:AA398"/>
    <mergeCell ref="N502:O503"/>
    <mergeCell ref="P500:Q501"/>
    <mergeCell ref="R502:T503"/>
    <mergeCell ref="U500:W501"/>
    <mergeCell ref="U502:W503"/>
    <mergeCell ref="N500:O501"/>
    <mergeCell ref="H500:I501"/>
    <mergeCell ref="H502:I503"/>
    <mergeCell ref="J500:K501"/>
    <mergeCell ref="J502:K503"/>
    <mergeCell ref="L500:M501"/>
    <mergeCell ref="L502:M503"/>
    <mergeCell ref="AC166:AD166"/>
    <mergeCell ref="AA168:AB168"/>
    <mergeCell ref="Y168:Z168"/>
    <mergeCell ref="Y169:Z169"/>
    <mergeCell ref="V561:X561"/>
    <mergeCell ref="V559:X559"/>
    <mergeCell ref="V557:X557"/>
    <mergeCell ref="V553:X553"/>
    <mergeCell ref="V549:X549"/>
    <mergeCell ref="Z383:AA383"/>
    <mergeCell ref="AA167:AB167"/>
    <mergeCell ref="V239:W239"/>
    <mergeCell ref="V228:W228"/>
    <mergeCell ref="AC162:AD162"/>
    <mergeCell ref="AC163:AD163"/>
    <mergeCell ref="AC164:AD164"/>
    <mergeCell ref="AC165:AD165"/>
    <mergeCell ref="AA169:AB169"/>
    <mergeCell ref="Y166:Z166"/>
    <mergeCell ref="Y167:Z167"/>
    <mergeCell ref="AC159:AD159"/>
    <mergeCell ref="AC160:AD160"/>
    <mergeCell ref="AC161:AD161"/>
    <mergeCell ref="AC154:AD154"/>
    <mergeCell ref="AC155:AD155"/>
    <mergeCell ref="AC156:AD156"/>
    <mergeCell ref="AC157:AD157"/>
    <mergeCell ref="AA165:AB165"/>
    <mergeCell ref="AA166:AB166"/>
    <mergeCell ref="AA159:AB159"/>
    <mergeCell ref="AA160:AB160"/>
    <mergeCell ref="AA152:AB152"/>
    <mergeCell ref="AA153:AB153"/>
    <mergeCell ref="AA157:AB157"/>
    <mergeCell ref="AA158:AB158"/>
    <mergeCell ref="AC146:AD146"/>
    <mergeCell ref="AC147:AD147"/>
    <mergeCell ref="AC148:AD148"/>
    <mergeCell ref="AC150:AD150"/>
    <mergeCell ref="AC151:AD151"/>
    <mergeCell ref="AC152:AD152"/>
    <mergeCell ref="AC153:AD153"/>
    <mergeCell ref="AC158:AD158"/>
    <mergeCell ref="AA163:AB163"/>
    <mergeCell ref="AA151:AB151"/>
    <mergeCell ref="AC143:AD143"/>
    <mergeCell ref="AC144:AD144"/>
    <mergeCell ref="AC145:AD145"/>
    <mergeCell ref="AA164:AB164"/>
    <mergeCell ref="AA161:AB161"/>
    <mergeCell ref="AA162:AB162"/>
    <mergeCell ref="AA155:AB155"/>
    <mergeCell ref="AA156:AB156"/>
    <mergeCell ref="Y152:Z152"/>
    <mergeCell ref="AA143:AB143"/>
    <mergeCell ref="AA144:AB144"/>
    <mergeCell ref="AA145:AB145"/>
    <mergeCell ref="AA146:AB146"/>
    <mergeCell ref="AC149:AD149"/>
    <mergeCell ref="Y161:Z161"/>
    <mergeCell ref="Y162:Z162"/>
    <mergeCell ref="Y163:Z163"/>
    <mergeCell ref="AA154:AB154"/>
    <mergeCell ref="AA147:AB147"/>
    <mergeCell ref="AA148:AB148"/>
    <mergeCell ref="AA149:AB149"/>
    <mergeCell ref="AA150:AB150"/>
    <mergeCell ref="Y150:Z150"/>
    <mergeCell ref="Y151:Z151"/>
    <mergeCell ref="Y155:Z155"/>
    <mergeCell ref="Y156:Z156"/>
    <mergeCell ref="Y157:Z157"/>
    <mergeCell ref="Y158:Z158"/>
    <mergeCell ref="Y159:Z159"/>
    <mergeCell ref="Y160:Z160"/>
    <mergeCell ref="Y153:Z153"/>
    <mergeCell ref="W168:X168"/>
    <mergeCell ref="W169:X169"/>
    <mergeCell ref="W166:X166"/>
    <mergeCell ref="W167:X167"/>
    <mergeCell ref="W160:X160"/>
    <mergeCell ref="W161:X161"/>
    <mergeCell ref="Y164:Z164"/>
    <mergeCell ref="Y165:Z165"/>
    <mergeCell ref="Y154:Z154"/>
    <mergeCell ref="Y143:Z143"/>
    <mergeCell ref="Y144:Z144"/>
    <mergeCell ref="Y145:Z145"/>
    <mergeCell ref="Y146:Z146"/>
    <mergeCell ref="Y147:Z147"/>
    <mergeCell ref="Y148:Z148"/>
    <mergeCell ref="Y149:Z149"/>
    <mergeCell ref="W164:X164"/>
    <mergeCell ref="W165:X165"/>
    <mergeCell ref="W162:X162"/>
    <mergeCell ref="W163:X163"/>
    <mergeCell ref="W156:X156"/>
    <mergeCell ref="W157:X157"/>
    <mergeCell ref="W158:X158"/>
    <mergeCell ref="W159:X159"/>
    <mergeCell ref="W152:X152"/>
    <mergeCell ref="U166:V166"/>
    <mergeCell ref="W143:X143"/>
    <mergeCell ref="W144:X144"/>
    <mergeCell ref="W145:X145"/>
    <mergeCell ref="W146:X146"/>
    <mergeCell ref="W147:X147"/>
    <mergeCell ref="W148:X148"/>
    <mergeCell ref="U163:V163"/>
    <mergeCell ref="U154:V154"/>
    <mergeCell ref="U155:V155"/>
    <mergeCell ref="U156:V156"/>
    <mergeCell ref="U157:V157"/>
    <mergeCell ref="U150:V150"/>
    <mergeCell ref="U160:V160"/>
    <mergeCell ref="U161:V161"/>
    <mergeCell ref="W149:X149"/>
    <mergeCell ref="W150:X150"/>
    <mergeCell ref="W151:X151"/>
    <mergeCell ref="U159:V159"/>
    <mergeCell ref="U162:V162"/>
    <mergeCell ref="W153:X153"/>
    <mergeCell ref="W154:X154"/>
    <mergeCell ref="W155:X155"/>
    <mergeCell ref="S168:T168"/>
    <mergeCell ref="S169:T169"/>
    <mergeCell ref="S166:T166"/>
    <mergeCell ref="S167:T167"/>
    <mergeCell ref="S160:T160"/>
    <mergeCell ref="S161:T161"/>
    <mergeCell ref="S162:T162"/>
    <mergeCell ref="U149:V149"/>
    <mergeCell ref="S164:T164"/>
    <mergeCell ref="S165:T165"/>
    <mergeCell ref="U151:V151"/>
    <mergeCell ref="U152:V152"/>
    <mergeCell ref="U153:V153"/>
    <mergeCell ref="U164:V164"/>
    <mergeCell ref="U165:V165"/>
    <mergeCell ref="U158:V158"/>
    <mergeCell ref="S153:T153"/>
    <mergeCell ref="S154:T154"/>
    <mergeCell ref="S155:T155"/>
    <mergeCell ref="S170:T170"/>
    <mergeCell ref="U143:V143"/>
    <mergeCell ref="U144:V144"/>
    <mergeCell ref="U145:V145"/>
    <mergeCell ref="U146:V146"/>
    <mergeCell ref="U147:V147"/>
    <mergeCell ref="U148:V148"/>
    <mergeCell ref="S148:T148"/>
    <mergeCell ref="S149:T149"/>
    <mergeCell ref="S150:T150"/>
    <mergeCell ref="S151:T151"/>
    <mergeCell ref="S163:T163"/>
    <mergeCell ref="S156:T156"/>
    <mergeCell ref="S157:T157"/>
    <mergeCell ref="S158:T158"/>
    <mergeCell ref="S159:T159"/>
    <mergeCell ref="S152:T152"/>
    <mergeCell ref="Q154:R154"/>
    <mergeCell ref="Q155:R155"/>
    <mergeCell ref="Q156:R156"/>
    <mergeCell ref="Q157:R157"/>
    <mergeCell ref="Q170:R170"/>
    <mergeCell ref="S143:T143"/>
    <mergeCell ref="S144:T144"/>
    <mergeCell ref="S145:T145"/>
    <mergeCell ref="S146:T146"/>
    <mergeCell ref="S147:T147"/>
    <mergeCell ref="Q169:R169"/>
    <mergeCell ref="Q162:R162"/>
    <mergeCell ref="Q163:R163"/>
    <mergeCell ref="Q164:R164"/>
    <mergeCell ref="Q165:R165"/>
    <mergeCell ref="Q161:R161"/>
    <mergeCell ref="Q166:R166"/>
    <mergeCell ref="Q167:R167"/>
    <mergeCell ref="Q168:R168"/>
    <mergeCell ref="O167:P167"/>
    <mergeCell ref="O168:P168"/>
    <mergeCell ref="O165:P165"/>
    <mergeCell ref="O166:P166"/>
    <mergeCell ref="O159:P159"/>
    <mergeCell ref="O160:P160"/>
    <mergeCell ref="Q149:R149"/>
    <mergeCell ref="O163:P163"/>
    <mergeCell ref="O164:P164"/>
    <mergeCell ref="Q150:R150"/>
    <mergeCell ref="Q151:R151"/>
    <mergeCell ref="Q152:R152"/>
    <mergeCell ref="Q153:R153"/>
    <mergeCell ref="Q158:R158"/>
    <mergeCell ref="Q159:R159"/>
    <mergeCell ref="Q160:R160"/>
    <mergeCell ref="Q143:R143"/>
    <mergeCell ref="Q144:R144"/>
    <mergeCell ref="Q145:R145"/>
    <mergeCell ref="Q146:R146"/>
    <mergeCell ref="Q147:R147"/>
    <mergeCell ref="Q148:R148"/>
    <mergeCell ref="O152:P152"/>
    <mergeCell ref="O153:P153"/>
    <mergeCell ref="O154:P154"/>
    <mergeCell ref="O161:P161"/>
    <mergeCell ref="O162:P162"/>
    <mergeCell ref="O155:P155"/>
    <mergeCell ref="O156:P156"/>
    <mergeCell ref="O157:P157"/>
    <mergeCell ref="O158:P158"/>
    <mergeCell ref="O146:P146"/>
    <mergeCell ref="O147:P147"/>
    <mergeCell ref="O148:P148"/>
    <mergeCell ref="O149:P149"/>
    <mergeCell ref="O150:P150"/>
    <mergeCell ref="O151:P151"/>
    <mergeCell ref="M168:N168"/>
    <mergeCell ref="M169:N169"/>
    <mergeCell ref="M162:N162"/>
    <mergeCell ref="M163:N163"/>
    <mergeCell ref="M164:N164"/>
    <mergeCell ref="M165:N165"/>
    <mergeCell ref="M161:N161"/>
    <mergeCell ref="M154:N154"/>
    <mergeCell ref="M155:N155"/>
    <mergeCell ref="M156:N156"/>
    <mergeCell ref="M157:N157"/>
    <mergeCell ref="M166:N166"/>
    <mergeCell ref="K164:L164"/>
    <mergeCell ref="K165:L165"/>
    <mergeCell ref="K158:L158"/>
    <mergeCell ref="K159:L159"/>
    <mergeCell ref="K160:L160"/>
    <mergeCell ref="K161:L161"/>
    <mergeCell ref="M149:N149"/>
    <mergeCell ref="K162:L162"/>
    <mergeCell ref="K163:L163"/>
    <mergeCell ref="M150:N150"/>
    <mergeCell ref="M151:N151"/>
    <mergeCell ref="M152:N152"/>
    <mergeCell ref="M153:N153"/>
    <mergeCell ref="M158:N158"/>
    <mergeCell ref="M159:N159"/>
    <mergeCell ref="M160:N160"/>
    <mergeCell ref="M143:N143"/>
    <mergeCell ref="M144:N144"/>
    <mergeCell ref="M145:N145"/>
    <mergeCell ref="M146:N146"/>
    <mergeCell ref="M147:N147"/>
    <mergeCell ref="M148:N148"/>
    <mergeCell ref="K154:L154"/>
    <mergeCell ref="K155:L155"/>
    <mergeCell ref="K156:L156"/>
    <mergeCell ref="K157:L157"/>
    <mergeCell ref="K150:L150"/>
    <mergeCell ref="K151:L151"/>
    <mergeCell ref="K152:L152"/>
    <mergeCell ref="K153:L153"/>
    <mergeCell ref="I163:J163"/>
    <mergeCell ref="I164:J164"/>
    <mergeCell ref="I161:J161"/>
    <mergeCell ref="I162:J162"/>
    <mergeCell ref="I155:J155"/>
    <mergeCell ref="I156:J156"/>
    <mergeCell ref="I165:J165"/>
    <mergeCell ref="K143:L143"/>
    <mergeCell ref="K144:L144"/>
    <mergeCell ref="K145:L145"/>
    <mergeCell ref="K146:L146"/>
    <mergeCell ref="K147:L147"/>
    <mergeCell ref="K148:L148"/>
    <mergeCell ref="K149:L149"/>
    <mergeCell ref="I159:J159"/>
    <mergeCell ref="I160:J160"/>
    <mergeCell ref="I143:J143"/>
    <mergeCell ref="I144:J144"/>
    <mergeCell ref="I145:J145"/>
    <mergeCell ref="I146:J146"/>
    <mergeCell ref="I150:J150"/>
    <mergeCell ref="I151:J151"/>
    <mergeCell ref="I148:J148"/>
    <mergeCell ref="I147:J147"/>
    <mergeCell ref="G161:H161"/>
    <mergeCell ref="G162:H162"/>
    <mergeCell ref="E170:F170"/>
    <mergeCell ref="G163:H163"/>
    <mergeCell ref="G164:H164"/>
    <mergeCell ref="G165:H165"/>
    <mergeCell ref="G166:H166"/>
    <mergeCell ref="G167:H167"/>
    <mergeCell ref="G170:H170"/>
    <mergeCell ref="G157:H157"/>
    <mergeCell ref="G158:H158"/>
    <mergeCell ref="G159:H159"/>
    <mergeCell ref="G160:H160"/>
    <mergeCell ref="I153:J153"/>
    <mergeCell ref="I154:J154"/>
    <mergeCell ref="I157:J157"/>
    <mergeCell ref="I158:J158"/>
    <mergeCell ref="G153:H153"/>
    <mergeCell ref="G154:H154"/>
    <mergeCell ref="G155:H155"/>
    <mergeCell ref="G156:H156"/>
    <mergeCell ref="I149:J149"/>
    <mergeCell ref="G150:H150"/>
    <mergeCell ref="G151:H151"/>
    <mergeCell ref="G152:H152"/>
    <mergeCell ref="I152:J152"/>
    <mergeCell ref="G149:H149"/>
    <mergeCell ref="G143:H143"/>
    <mergeCell ref="G144:H144"/>
    <mergeCell ref="G145:H145"/>
    <mergeCell ref="G146:H146"/>
    <mergeCell ref="G147:H147"/>
    <mergeCell ref="G148:H148"/>
    <mergeCell ref="E166:F166"/>
    <mergeCell ref="E167:F167"/>
    <mergeCell ref="E168:F168"/>
    <mergeCell ref="E169:F169"/>
    <mergeCell ref="G168:H168"/>
    <mergeCell ref="G169:H169"/>
    <mergeCell ref="V545:X545"/>
    <mergeCell ref="P502:Q503"/>
    <mergeCell ref="I166:J166"/>
    <mergeCell ref="I167:J167"/>
    <mergeCell ref="I168:J168"/>
    <mergeCell ref="I169:J169"/>
    <mergeCell ref="K166:L166"/>
    <mergeCell ref="K169:L169"/>
    <mergeCell ref="K167:L167"/>
    <mergeCell ref="M167:N167"/>
    <mergeCell ref="P421:Q421"/>
    <mergeCell ref="R421:S421"/>
    <mergeCell ref="T421:U421"/>
    <mergeCell ref="V421:W421"/>
    <mergeCell ref="X421:Y421"/>
    <mergeCell ref="AB421:AC421"/>
    <mergeCell ref="AA586:AC586"/>
    <mergeCell ref="AI612:AJ612"/>
    <mergeCell ref="AF611:AH611"/>
    <mergeCell ref="AD612:AE612"/>
    <mergeCell ref="AA611:AC611"/>
    <mergeCell ref="AA612:AC612"/>
    <mergeCell ref="AI609:AJ609"/>
    <mergeCell ref="AJ605:AL605"/>
    <mergeCell ref="AK608:AL608"/>
    <mergeCell ref="AF610:AH610"/>
    <mergeCell ref="AG586:AI586"/>
    <mergeCell ref="AJ506:AL506"/>
    <mergeCell ref="AE502:AF502"/>
    <mergeCell ref="AE503:AF503"/>
    <mergeCell ref="AG506:AI506"/>
    <mergeCell ref="AG505:AI505"/>
    <mergeCell ref="AJ504:AL504"/>
    <mergeCell ref="AJ503:AL503"/>
    <mergeCell ref="AG503:AI503"/>
    <mergeCell ref="AJ505:AL505"/>
    <mergeCell ref="E474:G474"/>
    <mergeCell ref="H474:J474"/>
    <mergeCell ref="AC474:AD475"/>
    <mergeCell ref="K474:M475"/>
    <mergeCell ref="N474:P474"/>
    <mergeCell ref="T474:V475"/>
    <mergeCell ref="E475:G475"/>
    <mergeCell ref="H475:J475"/>
    <mergeCell ref="Z474:AB475"/>
    <mergeCell ref="W474:Y475"/>
    <mergeCell ref="F468:G468"/>
    <mergeCell ref="E472:G473"/>
    <mergeCell ref="A471:G471"/>
    <mergeCell ref="C472:D473"/>
    <mergeCell ref="A472:B473"/>
    <mergeCell ref="F469:G469"/>
    <mergeCell ref="A468:C468"/>
    <mergeCell ref="D468:E468"/>
    <mergeCell ref="D470:E470"/>
    <mergeCell ref="N367:O367"/>
    <mergeCell ref="N365:O365"/>
    <mergeCell ref="L388:M388"/>
    <mergeCell ref="N452:O452"/>
    <mergeCell ref="L451:M451"/>
    <mergeCell ref="N391:O391"/>
    <mergeCell ref="N392:O392"/>
    <mergeCell ref="L435:M435"/>
    <mergeCell ref="M422:O422"/>
    <mergeCell ref="L398:M398"/>
    <mergeCell ref="A474:B475"/>
    <mergeCell ref="C474:D475"/>
    <mergeCell ref="T370:U370"/>
    <mergeCell ref="R370:S370"/>
    <mergeCell ref="L455:M455"/>
    <mergeCell ref="N383:O383"/>
    <mergeCell ref="N384:O384"/>
    <mergeCell ref="N389:O389"/>
    <mergeCell ref="N388:O388"/>
    <mergeCell ref="H469:I469"/>
    <mergeCell ref="L331:M331"/>
    <mergeCell ref="Q286:R286"/>
    <mergeCell ref="R309:S309"/>
    <mergeCell ref="R324:S324"/>
    <mergeCell ref="N330:O330"/>
    <mergeCell ref="R329:S329"/>
    <mergeCell ref="N328:O328"/>
    <mergeCell ref="P328:Q328"/>
    <mergeCell ref="R328:S328"/>
    <mergeCell ref="R308:S308"/>
    <mergeCell ref="L332:M332"/>
    <mergeCell ref="L312:M312"/>
    <mergeCell ref="J337:L338"/>
    <mergeCell ref="L330:M330"/>
    <mergeCell ref="L328:M328"/>
    <mergeCell ref="L324:M324"/>
    <mergeCell ref="J322:K322"/>
    <mergeCell ref="J317:K317"/>
    <mergeCell ref="L317:M317"/>
    <mergeCell ref="M337:O338"/>
    <mergeCell ref="M339:O339"/>
    <mergeCell ref="AE266:AI266"/>
    <mergeCell ref="N333:O333"/>
    <mergeCell ref="N313:O313"/>
    <mergeCell ref="N312:O312"/>
    <mergeCell ref="N295:O296"/>
    <mergeCell ref="P333:Q333"/>
    <mergeCell ref="Q284:R284"/>
    <mergeCell ref="N332:O332"/>
    <mergeCell ref="N331:O331"/>
    <mergeCell ref="N334:O334"/>
    <mergeCell ref="L334:M334"/>
    <mergeCell ref="J342:L342"/>
    <mergeCell ref="M340:O340"/>
    <mergeCell ref="J340:L340"/>
    <mergeCell ref="M341:O341"/>
    <mergeCell ref="M342:O342"/>
    <mergeCell ref="J339:L339"/>
    <mergeCell ref="J334:K334"/>
    <mergeCell ref="J341:L341"/>
    <mergeCell ref="L380:M381"/>
    <mergeCell ref="M416:O416"/>
    <mergeCell ref="M410:O410"/>
    <mergeCell ref="M409:O409"/>
    <mergeCell ref="M418:O418"/>
    <mergeCell ref="M419:O419"/>
    <mergeCell ref="M417:O417"/>
    <mergeCell ref="M414:O414"/>
    <mergeCell ref="M415:O415"/>
    <mergeCell ref="M411:O411"/>
    <mergeCell ref="N432:O432"/>
    <mergeCell ref="N357:O357"/>
    <mergeCell ref="L370:M370"/>
    <mergeCell ref="N371:O371"/>
    <mergeCell ref="L357:M357"/>
    <mergeCell ref="J384:K384"/>
    <mergeCell ref="N360:O360"/>
    <mergeCell ref="L362:M362"/>
    <mergeCell ref="N362:O362"/>
    <mergeCell ref="N380:O381"/>
    <mergeCell ref="L444:M444"/>
    <mergeCell ref="L442:M442"/>
    <mergeCell ref="L443:M443"/>
    <mergeCell ref="N395:O395"/>
    <mergeCell ref="L438:M438"/>
    <mergeCell ref="N433:O433"/>
    <mergeCell ref="L433:M433"/>
    <mergeCell ref="M413:O413"/>
    <mergeCell ref="M412:O412"/>
    <mergeCell ref="L427:O427"/>
    <mergeCell ref="N451:O451"/>
    <mergeCell ref="N446:O446"/>
    <mergeCell ref="L449:O449"/>
    <mergeCell ref="L446:M446"/>
    <mergeCell ref="L450:M450"/>
    <mergeCell ref="N450:O450"/>
    <mergeCell ref="M520:P520"/>
    <mergeCell ref="M535:O536"/>
    <mergeCell ref="M523:P523"/>
    <mergeCell ref="P439:Q439"/>
    <mergeCell ref="N437:O437"/>
    <mergeCell ref="N385:O385"/>
    <mergeCell ref="N431:O431"/>
    <mergeCell ref="N429:O429"/>
    <mergeCell ref="P435:Q435"/>
    <mergeCell ref="L431:M431"/>
    <mergeCell ref="H480:J480"/>
    <mergeCell ref="T490:V491"/>
    <mergeCell ref="T478:V478"/>
    <mergeCell ref="L506:M506"/>
    <mergeCell ref="M540:O540"/>
    <mergeCell ref="A500:C501"/>
    <mergeCell ref="A502:C503"/>
    <mergeCell ref="D500:E501"/>
    <mergeCell ref="D502:E503"/>
    <mergeCell ref="A518:C518"/>
    <mergeCell ref="AA574:AC574"/>
    <mergeCell ref="X385:Y385"/>
    <mergeCell ref="V392:W392"/>
    <mergeCell ref="AC476:AD477"/>
    <mergeCell ref="E495:G495"/>
    <mergeCell ref="D499:E499"/>
    <mergeCell ref="A497:J497"/>
    <mergeCell ref="E478:G478"/>
    <mergeCell ref="K478:M479"/>
    <mergeCell ref="K476:M477"/>
    <mergeCell ref="AG343:AK343"/>
    <mergeCell ref="AG344:AK344"/>
    <mergeCell ref="S282:T282"/>
    <mergeCell ref="AC344:AF344"/>
    <mergeCell ref="R310:S310"/>
    <mergeCell ref="AC343:AF343"/>
    <mergeCell ref="S283:T283"/>
    <mergeCell ref="Q274:R275"/>
    <mergeCell ref="Q276:R276"/>
    <mergeCell ref="Q277:R277"/>
    <mergeCell ref="T236:U236"/>
    <mergeCell ref="R262:T262"/>
    <mergeCell ref="R260:T261"/>
    <mergeCell ref="S276:T276"/>
    <mergeCell ref="P256:Q256"/>
    <mergeCell ref="R256:S256"/>
    <mergeCell ref="T248:U248"/>
    <mergeCell ref="V229:W229"/>
    <mergeCell ref="T238:U238"/>
    <mergeCell ref="T239:U239"/>
    <mergeCell ref="S277:T277"/>
    <mergeCell ref="V252:W252"/>
    <mergeCell ref="T253:U253"/>
    <mergeCell ref="T254:U254"/>
    <mergeCell ref="T255:U255"/>
    <mergeCell ref="S274:T275"/>
    <mergeCell ref="X231:Y231"/>
    <mergeCell ref="X232:Y232"/>
    <mergeCell ref="X233:Y233"/>
    <mergeCell ref="AK178:AL178"/>
    <mergeCell ref="AK179:AL179"/>
    <mergeCell ref="AK180:AL180"/>
    <mergeCell ref="AK181:AL181"/>
    <mergeCell ref="Y184:Z184"/>
    <mergeCell ref="AK184:AL184"/>
    <mergeCell ref="W175:X177"/>
    <mergeCell ref="AI165:AJ165"/>
    <mergeCell ref="AK165:AL165"/>
    <mergeCell ref="AK183:AL183"/>
    <mergeCell ref="O265:Q265"/>
    <mergeCell ref="R265:T265"/>
    <mergeCell ref="U265:W265"/>
    <mergeCell ref="X265:Z265"/>
    <mergeCell ref="AA265:AC265"/>
    <mergeCell ref="AD265:AF265"/>
    <mergeCell ref="U170:V170"/>
    <mergeCell ref="AG170:AH170"/>
    <mergeCell ref="Y170:Z170"/>
    <mergeCell ref="AA170:AB170"/>
    <mergeCell ref="AC170:AD170"/>
    <mergeCell ref="AG171:AL171"/>
    <mergeCell ref="W170:X170"/>
    <mergeCell ref="AK167:AL167"/>
    <mergeCell ref="AK174:AL177"/>
    <mergeCell ref="U174:AJ174"/>
    <mergeCell ref="Y175:Z177"/>
    <mergeCell ref="AI169:AJ169"/>
    <mergeCell ref="AK169:AL169"/>
    <mergeCell ref="U167:V167"/>
    <mergeCell ref="U168:V168"/>
    <mergeCell ref="AG173:AL173"/>
    <mergeCell ref="AK170:AL170"/>
    <mergeCell ref="AB301:AC301"/>
    <mergeCell ref="AB302:AC302"/>
    <mergeCell ref="AB299:AC299"/>
    <mergeCell ref="AB297:AC297"/>
    <mergeCell ref="AB300:AC300"/>
    <mergeCell ref="AI167:AJ167"/>
    <mergeCell ref="AG265:AI265"/>
    <mergeCell ref="AC167:AD167"/>
    <mergeCell ref="AC168:AD168"/>
    <mergeCell ref="AC169:AD169"/>
    <mergeCell ref="AC340:AF340"/>
    <mergeCell ref="AG340:AK340"/>
    <mergeCell ref="S279:T279"/>
    <mergeCell ref="S278:T278"/>
    <mergeCell ref="T306:U306"/>
    <mergeCell ref="T307:U307"/>
    <mergeCell ref="R307:S307"/>
    <mergeCell ref="R297:S297"/>
    <mergeCell ref="R298:S298"/>
    <mergeCell ref="T297:U297"/>
    <mergeCell ref="AG337:AK337"/>
    <mergeCell ref="AG338:AK338"/>
    <mergeCell ref="AG339:AK339"/>
    <mergeCell ref="AC339:AF339"/>
    <mergeCell ref="AC338:AF338"/>
    <mergeCell ref="AC337:AF337"/>
    <mergeCell ref="AH472:AI473"/>
    <mergeCell ref="AC341:AF341"/>
    <mergeCell ref="AG341:AK341"/>
    <mergeCell ref="AG345:AK345"/>
    <mergeCell ref="AG346:AK346"/>
    <mergeCell ref="AC342:AF342"/>
    <mergeCell ref="AC345:AF345"/>
    <mergeCell ref="AG342:AK342"/>
    <mergeCell ref="AG350:AK350"/>
    <mergeCell ref="AC346:AF346"/>
    <mergeCell ref="P350:Z350"/>
    <mergeCell ref="N477:P477"/>
    <mergeCell ref="N478:P478"/>
    <mergeCell ref="N480:P480"/>
    <mergeCell ref="AE491:AG491"/>
    <mergeCell ref="AE484:AG484"/>
    <mergeCell ref="V457:W457"/>
    <mergeCell ref="V450:W450"/>
    <mergeCell ref="N430:O430"/>
    <mergeCell ref="N444:O444"/>
    <mergeCell ref="T457:U457"/>
    <mergeCell ref="T460:U460"/>
    <mergeCell ref="AE485:AG485"/>
    <mergeCell ref="AE490:AG490"/>
    <mergeCell ref="AE482:AG483"/>
    <mergeCell ref="AE488:AG488"/>
    <mergeCell ref="AC478:AD479"/>
    <mergeCell ref="T431:U431"/>
    <mergeCell ref="T443:U443"/>
    <mergeCell ref="W482:Y482"/>
    <mergeCell ref="W483:Y483"/>
    <mergeCell ref="T479:V479"/>
    <mergeCell ref="T459:U459"/>
    <mergeCell ref="W476:Y477"/>
    <mergeCell ref="T458:U458"/>
    <mergeCell ref="T465:U465"/>
    <mergeCell ref="AC504:AD504"/>
    <mergeCell ref="AG500:AI500"/>
    <mergeCell ref="AG502:AI502"/>
    <mergeCell ref="AH495:AI495"/>
    <mergeCell ref="AC498:AD498"/>
    <mergeCell ref="AE500:AF500"/>
    <mergeCell ref="AC500:AD500"/>
    <mergeCell ref="AE494:AG495"/>
    <mergeCell ref="AH494:AI494"/>
    <mergeCell ref="AG504:AI504"/>
    <mergeCell ref="AC503:AD503"/>
    <mergeCell ref="L468:M468"/>
    <mergeCell ref="J465:K465"/>
    <mergeCell ref="L465:M465"/>
    <mergeCell ref="J466:K466"/>
    <mergeCell ref="AH481:AI481"/>
    <mergeCell ref="AH482:AI482"/>
    <mergeCell ref="AH484:AI484"/>
    <mergeCell ref="AE475:AG475"/>
    <mergeCell ref="AH475:AI475"/>
    <mergeCell ref="AC501:AD501"/>
    <mergeCell ref="AH485:AI485"/>
    <mergeCell ref="AJ501:AL501"/>
    <mergeCell ref="AJ500:AL500"/>
    <mergeCell ref="AE487:AG487"/>
    <mergeCell ref="AH488:AI488"/>
    <mergeCell ref="AH489:AI489"/>
    <mergeCell ref="AH490:AI490"/>
    <mergeCell ref="AE492:AG492"/>
    <mergeCell ref="AE489:AG489"/>
    <mergeCell ref="P581:Q581"/>
    <mergeCell ref="N507:O507"/>
    <mergeCell ref="R507:T507"/>
    <mergeCell ref="V562:X562"/>
    <mergeCell ref="V539:W539"/>
    <mergeCell ref="S563:U563"/>
    <mergeCell ref="R540:T540"/>
    <mergeCell ref="X577:Z577"/>
    <mergeCell ref="S545:U545"/>
    <mergeCell ref="S565:U565"/>
    <mergeCell ref="N462:O462"/>
    <mergeCell ref="N461:O461"/>
    <mergeCell ref="N463:O463"/>
    <mergeCell ref="L463:M463"/>
    <mergeCell ref="N581:O581"/>
    <mergeCell ref="N582:O583"/>
    <mergeCell ref="N466:O466"/>
    <mergeCell ref="I519:L519"/>
    <mergeCell ref="H478:J478"/>
    <mergeCell ref="H479:J479"/>
    <mergeCell ref="N465:O465"/>
    <mergeCell ref="N464:O464"/>
    <mergeCell ref="L467:M467"/>
    <mergeCell ref="R453:S453"/>
    <mergeCell ref="R461:S461"/>
    <mergeCell ref="N457:O457"/>
    <mergeCell ref="R458:S458"/>
    <mergeCell ref="R460:S460"/>
    <mergeCell ref="N458:O458"/>
    <mergeCell ref="N460:O460"/>
    <mergeCell ref="P582:Q583"/>
    <mergeCell ref="L580:Q580"/>
    <mergeCell ref="L581:M581"/>
    <mergeCell ref="R456:S456"/>
    <mergeCell ref="AA582:AC582"/>
    <mergeCell ref="N455:O455"/>
    <mergeCell ref="R463:S463"/>
    <mergeCell ref="P463:Q463"/>
    <mergeCell ref="P464:Q464"/>
    <mergeCell ref="R464:S464"/>
    <mergeCell ref="P459:Q459"/>
    <mergeCell ref="X359:Z359"/>
    <mergeCell ref="X360:Z360"/>
    <mergeCell ref="X370:Z370"/>
    <mergeCell ref="AA539:AB539"/>
    <mergeCell ref="S570:T570"/>
    <mergeCell ref="T464:U464"/>
    <mergeCell ref="R462:S462"/>
    <mergeCell ref="P460:Q460"/>
    <mergeCell ref="V456:W456"/>
    <mergeCell ref="AH251:AI251"/>
    <mergeCell ref="AH252:AI252"/>
    <mergeCell ref="AF253:AG253"/>
    <mergeCell ref="AH253:AI253"/>
    <mergeCell ref="AF336:AH336"/>
    <mergeCell ref="Y331:AA331"/>
    <mergeCell ref="Y328:AA328"/>
    <mergeCell ref="Y329:AA329"/>
    <mergeCell ref="AB308:AC308"/>
    <mergeCell ref="AB298:AC298"/>
    <mergeCell ref="AF254:AG254"/>
    <mergeCell ref="AH254:AI254"/>
    <mergeCell ref="AC502:AD502"/>
    <mergeCell ref="AE501:AF501"/>
    <mergeCell ref="AF249:AG249"/>
    <mergeCell ref="AH249:AI249"/>
    <mergeCell ref="AF250:AG250"/>
    <mergeCell ref="AH250:AI250"/>
    <mergeCell ref="AC336:AE336"/>
    <mergeCell ref="AF251:AG251"/>
    <mergeCell ref="AI183:AJ183"/>
    <mergeCell ref="AI184:AJ184"/>
    <mergeCell ref="AF247:AG247"/>
    <mergeCell ref="AH247:AI247"/>
    <mergeCell ref="AF248:AG248"/>
    <mergeCell ref="AH248:AI248"/>
    <mergeCell ref="AF246:AG246"/>
    <mergeCell ref="AH246:AI246"/>
    <mergeCell ref="AI186:AJ186"/>
    <mergeCell ref="AG185:AH185"/>
    <mergeCell ref="AF244:AI244"/>
    <mergeCell ref="AF245:AG245"/>
    <mergeCell ref="AH245:AI245"/>
    <mergeCell ref="AI170:AJ170"/>
    <mergeCell ref="AI178:AJ178"/>
    <mergeCell ref="AI179:AJ179"/>
    <mergeCell ref="AI180:AJ180"/>
    <mergeCell ref="AI181:AJ181"/>
    <mergeCell ref="AG180:AH180"/>
    <mergeCell ref="AE181:AF181"/>
    <mergeCell ref="AI162:AJ162"/>
    <mergeCell ref="AK162:AL162"/>
    <mergeCell ref="AI168:AJ168"/>
    <mergeCell ref="AK168:AL168"/>
    <mergeCell ref="AI163:AJ163"/>
    <mergeCell ref="AK163:AL163"/>
    <mergeCell ref="AI164:AJ164"/>
    <mergeCell ref="AK164:AL164"/>
    <mergeCell ref="AI166:AJ166"/>
    <mergeCell ref="AK166:AL166"/>
    <mergeCell ref="AI160:AJ160"/>
    <mergeCell ref="AK160:AL160"/>
    <mergeCell ref="AI161:AJ161"/>
    <mergeCell ref="AK161:AL161"/>
    <mergeCell ref="AI158:AJ158"/>
    <mergeCell ref="AK158:AL158"/>
    <mergeCell ref="AI159:AJ159"/>
    <mergeCell ref="AK159:AL159"/>
    <mergeCell ref="AI156:AJ156"/>
    <mergeCell ref="AK156:AL156"/>
    <mergeCell ref="AI157:AJ157"/>
    <mergeCell ref="AK157:AL157"/>
    <mergeCell ref="AI154:AJ154"/>
    <mergeCell ref="AK154:AL154"/>
    <mergeCell ref="AI155:AJ155"/>
    <mergeCell ref="AK155:AL155"/>
    <mergeCell ref="AI153:AJ153"/>
    <mergeCell ref="AK153:AL153"/>
    <mergeCell ref="AI150:AJ150"/>
    <mergeCell ref="AK150:AL150"/>
    <mergeCell ref="AI151:AJ151"/>
    <mergeCell ref="AK151:AL151"/>
    <mergeCell ref="AI147:AJ147"/>
    <mergeCell ref="AK147:AL147"/>
    <mergeCell ref="AI145:AJ145"/>
    <mergeCell ref="AI152:AJ152"/>
    <mergeCell ref="AK152:AL152"/>
    <mergeCell ref="AI148:AJ148"/>
    <mergeCell ref="AK148:AL148"/>
    <mergeCell ref="AI149:AJ149"/>
    <mergeCell ref="AK149:AL149"/>
    <mergeCell ref="AK143:AL143"/>
    <mergeCell ref="AI144:AJ144"/>
    <mergeCell ref="AK145:AL145"/>
    <mergeCell ref="AI146:AJ146"/>
    <mergeCell ref="AI143:AJ143"/>
    <mergeCell ref="AK146:AL146"/>
    <mergeCell ref="AK144:AL144"/>
    <mergeCell ref="S142:T142"/>
    <mergeCell ref="U142:V142"/>
    <mergeCell ref="W142:X142"/>
    <mergeCell ref="Y142:Z142"/>
    <mergeCell ref="AI142:AJ142"/>
    <mergeCell ref="AK142:AL142"/>
    <mergeCell ref="T137:V137"/>
    <mergeCell ref="J138:Q138"/>
    <mergeCell ref="AB138:AJ138"/>
    <mergeCell ref="AF140:AK140"/>
    <mergeCell ref="AC142:AD142"/>
    <mergeCell ref="AA142:AB142"/>
    <mergeCell ref="AG142:AH142"/>
    <mergeCell ref="AE142:AF142"/>
    <mergeCell ref="AI141:AL141"/>
    <mergeCell ref="O141:R141"/>
    <mergeCell ref="J136:K136"/>
    <mergeCell ref="L136:N136"/>
    <mergeCell ref="O135:Q135"/>
    <mergeCell ref="T135:V135"/>
    <mergeCell ref="AE141:AH141"/>
    <mergeCell ref="S141:V141"/>
    <mergeCell ref="O136:Q136"/>
    <mergeCell ref="T136:V136"/>
    <mergeCell ref="W141:Z141"/>
    <mergeCell ref="AA141:AD141"/>
    <mergeCell ref="AF82:AG82"/>
    <mergeCell ref="AB75:AD75"/>
    <mergeCell ref="W80:AE80"/>
    <mergeCell ref="J135:K135"/>
    <mergeCell ref="L135:N135"/>
    <mergeCell ref="F135:G135"/>
    <mergeCell ref="Y75:AA75"/>
    <mergeCell ref="V81:AA81"/>
    <mergeCell ref="V76:X76"/>
    <mergeCell ref="AB76:AD76"/>
    <mergeCell ref="AF54:AH54"/>
    <mergeCell ref="AF55:AH55"/>
    <mergeCell ref="AF56:AH56"/>
    <mergeCell ref="J137:K137"/>
    <mergeCell ref="O137:Q137"/>
    <mergeCell ref="AF61:AH61"/>
    <mergeCell ref="AF62:AH62"/>
    <mergeCell ref="AF63:AH63"/>
    <mergeCell ref="AF64:AH64"/>
    <mergeCell ref="AD82:AE82"/>
    <mergeCell ref="AF57:AH57"/>
    <mergeCell ref="AF58:AH58"/>
    <mergeCell ref="AF59:AH59"/>
    <mergeCell ref="AF60:AH60"/>
    <mergeCell ref="Z59:AB59"/>
    <mergeCell ref="Z60:AB60"/>
    <mergeCell ref="AC60:AE60"/>
    <mergeCell ref="N54:P54"/>
    <mergeCell ref="N57:P57"/>
    <mergeCell ref="E56:G56"/>
    <mergeCell ref="H56:J56"/>
    <mergeCell ref="H57:J57"/>
    <mergeCell ref="K55:M55"/>
    <mergeCell ref="W58:Y58"/>
    <mergeCell ref="T313:U313"/>
    <mergeCell ref="V333:X333"/>
    <mergeCell ref="Y330:AA330"/>
    <mergeCell ref="X244:AA244"/>
    <mergeCell ref="V256:W256"/>
    <mergeCell ref="T298:U298"/>
    <mergeCell ref="T304:U304"/>
    <mergeCell ref="U169:V169"/>
    <mergeCell ref="U175:V177"/>
    <mergeCell ref="T360:U360"/>
    <mergeCell ref="X363:Z363"/>
    <mergeCell ref="X362:Z362"/>
    <mergeCell ref="R364:S364"/>
    <mergeCell ref="X368:Z368"/>
    <mergeCell ref="R371:S371"/>
    <mergeCell ref="T366:U366"/>
    <mergeCell ref="V366:W366"/>
    <mergeCell ref="V365:W365"/>
    <mergeCell ref="T364:U364"/>
    <mergeCell ref="T368:U368"/>
    <mergeCell ref="V367:W367"/>
    <mergeCell ref="R367:S367"/>
    <mergeCell ref="P366:Q366"/>
    <mergeCell ref="T371:Z371"/>
    <mergeCell ref="X367:Z367"/>
    <mergeCell ref="P370:Q370"/>
    <mergeCell ref="R366:S366"/>
    <mergeCell ref="T367:U367"/>
    <mergeCell ref="V370:W370"/>
    <mergeCell ref="N356:O356"/>
    <mergeCell ref="X365:Z365"/>
    <mergeCell ref="X364:Z364"/>
    <mergeCell ref="V362:W362"/>
    <mergeCell ref="V364:W364"/>
    <mergeCell ref="R365:S365"/>
    <mergeCell ref="X358:Z358"/>
    <mergeCell ref="R362:S362"/>
    <mergeCell ref="X357:Z357"/>
    <mergeCell ref="V361:W361"/>
    <mergeCell ref="T363:U363"/>
    <mergeCell ref="T354:U354"/>
    <mergeCell ref="P332:Q332"/>
    <mergeCell ref="P331:Q331"/>
    <mergeCell ref="P361:Q361"/>
    <mergeCell ref="Z297:AA297"/>
    <mergeCell ref="Z298:AA298"/>
    <mergeCell ref="Z301:AA301"/>
    <mergeCell ref="Z302:AA302"/>
    <mergeCell ref="R358:S358"/>
    <mergeCell ref="L379:O379"/>
    <mergeCell ref="L383:M383"/>
    <mergeCell ref="N453:O453"/>
    <mergeCell ref="N358:O358"/>
    <mergeCell ref="N359:O359"/>
    <mergeCell ref="R363:S363"/>
    <mergeCell ref="P363:Q363"/>
    <mergeCell ref="P371:Q371"/>
    <mergeCell ref="R368:S368"/>
    <mergeCell ref="L429:M429"/>
    <mergeCell ref="J467:K467"/>
    <mergeCell ref="L457:M457"/>
    <mergeCell ref="L469:M469"/>
    <mergeCell ref="L456:M456"/>
    <mergeCell ref="L356:M356"/>
    <mergeCell ref="H444:K444"/>
    <mergeCell ref="H432:K432"/>
    <mergeCell ref="J456:K456"/>
    <mergeCell ref="L396:M396"/>
    <mergeCell ref="H368:I368"/>
    <mergeCell ref="AA540:AB540"/>
    <mergeCell ref="V550:X550"/>
    <mergeCell ref="J457:K457"/>
    <mergeCell ref="M537:O537"/>
    <mergeCell ref="R537:T537"/>
    <mergeCell ref="M539:O539"/>
    <mergeCell ref="R465:S465"/>
    <mergeCell ref="K535:L536"/>
    <mergeCell ref="R457:S457"/>
    <mergeCell ref="N468:O468"/>
    <mergeCell ref="H442:K442"/>
    <mergeCell ref="D519:H519"/>
    <mergeCell ref="M519:P519"/>
    <mergeCell ref="M518:P518"/>
    <mergeCell ref="M522:P522"/>
    <mergeCell ref="U518:AC519"/>
    <mergeCell ref="K472:M473"/>
    <mergeCell ref="F466:G466"/>
    <mergeCell ref="F455:G455"/>
    <mergeCell ref="J469:K469"/>
    <mergeCell ref="S569:T569"/>
    <mergeCell ref="Q570:R570"/>
    <mergeCell ref="O569:P569"/>
    <mergeCell ref="S564:U564"/>
    <mergeCell ref="V558:X558"/>
    <mergeCell ref="V552:X552"/>
    <mergeCell ref="F457:G457"/>
    <mergeCell ref="F459:G459"/>
    <mergeCell ref="F458:G458"/>
    <mergeCell ref="AC554:AD554"/>
    <mergeCell ref="AC553:AD553"/>
    <mergeCell ref="U535:U536"/>
    <mergeCell ref="R535:T536"/>
    <mergeCell ref="AC550:AD550"/>
    <mergeCell ref="I518:L518"/>
    <mergeCell ref="K537:L537"/>
    <mergeCell ref="I538:J538"/>
    <mergeCell ref="P535:Q536"/>
    <mergeCell ref="J504:K504"/>
    <mergeCell ref="J505:K505"/>
    <mergeCell ref="P507:Q507"/>
    <mergeCell ref="D458:E458"/>
    <mergeCell ref="D459:E459"/>
    <mergeCell ref="F462:G462"/>
    <mergeCell ref="L466:M466"/>
    <mergeCell ref="J468:K468"/>
    <mergeCell ref="I540:J540"/>
    <mergeCell ref="M538:O538"/>
    <mergeCell ref="R538:T538"/>
    <mergeCell ref="R539:T539"/>
    <mergeCell ref="I539:J539"/>
    <mergeCell ref="R500:T501"/>
    <mergeCell ref="I537:J537"/>
    <mergeCell ref="I520:L520"/>
    <mergeCell ref="I522:L522"/>
    <mergeCell ref="I521:L521"/>
    <mergeCell ref="AG347:AK347"/>
    <mergeCell ref="AC352:AF352"/>
    <mergeCell ref="AC351:AF351"/>
    <mergeCell ref="AC347:AF347"/>
    <mergeCell ref="AG348:AK348"/>
    <mergeCell ref="I534:U534"/>
    <mergeCell ref="P353:Q353"/>
    <mergeCell ref="N370:O370"/>
    <mergeCell ref="J366:K366"/>
    <mergeCell ref="J353:K353"/>
    <mergeCell ref="S380:U381"/>
    <mergeCell ref="T301:U301"/>
    <mergeCell ref="T302:U302"/>
    <mergeCell ref="T303:U303"/>
    <mergeCell ref="T305:U305"/>
    <mergeCell ref="T329:U329"/>
    <mergeCell ref="R353:S353"/>
    <mergeCell ref="T351:U352"/>
    <mergeCell ref="D314:U314"/>
    <mergeCell ref="R318:S318"/>
    <mergeCell ref="AJ336:AL336"/>
    <mergeCell ref="AE315:AF316"/>
    <mergeCell ref="V325:X325"/>
    <mergeCell ref="AB303:AC303"/>
    <mergeCell ref="AB304:AC304"/>
    <mergeCell ref="AB314:AD316"/>
    <mergeCell ref="AB305:AC305"/>
    <mergeCell ref="AB306:AC306"/>
    <mergeCell ref="AB307:AC307"/>
    <mergeCell ref="Z311:AA311"/>
    <mergeCell ref="AD313:AF313"/>
    <mergeCell ref="V312:W312"/>
    <mergeCell ref="AB312:AC312"/>
    <mergeCell ref="X311:Y311"/>
    <mergeCell ref="R312:S312"/>
    <mergeCell ref="T312:U312"/>
    <mergeCell ref="Y332:AA332"/>
    <mergeCell ref="Y333:AA333"/>
    <mergeCell ref="AG332:AH332"/>
    <mergeCell ref="V334:X334"/>
    <mergeCell ref="AE334:AF334"/>
    <mergeCell ref="AB333:AD333"/>
    <mergeCell ref="AG333:AH333"/>
    <mergeCell ref="V327:X327"/>
    <mergeCell ref="V328:X328"/>
    <mergeCell ref="V329:X329"/>
    <mergeCell ref="V330:X330"/>
    <mergeCell ref="V331:X331"/>
    <mergeCell ref="V332:X332"/>
    <mergeCell ref="J231:K231"/>
    <mergeCell ref="N256:O256"/>
    <mergeCell ref="S175:T177"/>
    <mergeCell ref="R226:U226"/>
    <mergeCell ref="R203:W203"/>
    <mergeCell ref="V326:X326"/>
    <mergeCell ref="V313:W313"/>
    <mergeCell ref="X313:Y313"/>
    <mergeCell ref="V298:W298"/>
    <mergeCell ref="V255:W255"/>
    <mergeCell ref="Y327:AA327"/>
    <mergeCell ref="V322:X322"/>
    <mergeCell ref="V323:X323"/>
    <mergeCell ref="V324:X324"/>
    <mergeCell ref="Y322:AA322"/>
    <mergeCell ref="C166:D166"/>
    <mergeCell ref="C167:D167"/>
    <mergeCell ref="C169:D169"/>
    <mergeCell ref="Q273:T273"/>
    <mergeCell ref="H231:I231"/>
    <mergeCell ref="H256:I256"/>
    <mergeCell ref="J256:K256"/>
    <mergeCell ref="L256:M256"/>
    <mergeCell ref="T256:U256"/>
    <mergeCell ref="X297:Y297"/>
    <mergeCell ref="X298:Y298"/>
    <mergeCell ref="R264:T264"/>
    <mergeCell ref="Q283:R283"/>
    <mergeCell ref="V297:W297"/>
    <mergeCell ref="P297:Q297"/>
    <mergeCell ref="C163:D163"/>
    <mergeCell ref="C164:D164"/>
    <mergeCell ref="E164:F164"/>
    <mergeCell ref="C165:D165"/>
    <mergeCell ref="E165:F165"/>
    <mergeCell ref="E163:F163"/>
    <mergeCell ref="A293:L293"/>
    <mergeCell ref="A294:C296"/>
    <mergeCell ref="D294:G296"/>
    <mergeCell ref="A297:C297"/>
    <mergeCell ref="C161:D161"/>
    <mergeCell ref="E161:F161"/>
    <mergeCell ref="C162:D162"/>
    <mergeCell ref="E162:F162"/>
    <mergeCell ref="F256:G256"/>
    <mergeCell ref="K274:L275"/>
    <mergeCell ref="E160:F160"/>
    <mergeCell ref="C159:D159"/>
    <mergeCell ref="E159:F159"/>
    <mergeCell ref="C160:D160"/>
    <mergeCell ref="C155:D155"/>
    <mergeCell ref="E155:F155"/>
    <mergeCell ref="C158:D158"/>
    <mergeCell ref="E158:F158"/>
    <mergeCell ref="C157:D157"/>
    <mergeCell ref="C156:D156"/>
    <mergeCell ref="E157:F157"/>
    <mergeCell ref="C150:D150"/>
    <mergeCell ref="E150:F150"/>
    <mergeCell ref="C152:D152"/>
    <mergeCell ref="E152:F152"/>
    <mergeCell ref="C151:D151"/>
    <mergeCell ref="C153:D153"/>
    <mergeCell ref="E153:F153"/>
    <mergeCell ref="E151:F151"/>
    <mergeCell ref="C154:D154"/>
    <mergeCell ref="E154:F154"/>
    <mergeCell ref="S393:U393"/>
    <mergeCell ref="V393:W393"/>
    <mergeCell ref="X380:Y381"/>
    <mergeCell ref="V384:W384"/>
    <mergeCell ref="X393:Y393"/>
    <mergeCell ref="X392:Y392"/>
    <mergeCell ref="V391:W391"/>
    <mergeCell ref="E156:F156"/>
    <mergeCell ref="H334:I334"/>
    <mergeCell ref="A464:C464"/>
    <mergeCell ref="F464:G464"/>
    <mergeCell ref="F465:G465"/>
    <mergeCell ref="D464:E464"/>
    <mergeCell ref="D467:E467"/>
    <mergeCell ref="D466:E466"/>
    <mergeCell ref="A465:C465"/>
    <mergeCell ref="A467:C467"/>
    <mergeCell ref="D465:E465"/>
    <mergeCell ref="F368:G368"/>
    <mergeCell ref="D463:E463"/>
    <mergeCell ref="D462:E462"/>
    <mergeCell ref="F460:G460"/>
    <mergeCell ref="F461:G461"/>
    <mergeCell ref="D461:E461"/>
    <mergeCell ref="F463:G463"/>
    <mergeCell ref="D460:E460"/>
    <mergeCell ref="D441:E441"/>
    <mergeCell ref="F456:G456"/>
    <mergeCell ref="F362:G362"/>
    <mergeCell ref="F363:G363"/>
    <mergeCell ref="H362:I362"/>
    <mergeCell ref="D348:F348"/>
    <mergeCell ref="H355:I355"/>
    <mergeCell ref="H356:I356"/>
    <mergeCell ref="H358:I358"/>
    <mergeCell ref="H357:I357"/>
    <mergeCell ref="H359:I359"/>
    <mergeCell ref="H360:I360"/>
    <mergeCell ref="F439:G439"/>
    <mergeCell ref="D368:E368"/>
    <mergeCell ref="A312:C312"/>
    <mergeCell ref="D312:G312"/>
    <mergeCell ref="A349:E349"/>
    <mergeCell ref="A348:C348"/>
    <mergeCell ref="F334:G334"/>
    <mergeCell ref="D367:E367"/>
    <mergeCell ref="A363:C363"/>
    <mergeCell ref="F431:G431"/>
    <mergeCell ref="L353:M353"/>
    <mergeCell ref="N353:O353"/>
    <mergeCell ref="N364:O364"/>
    <mergeCell ref="N363:O363"/>
    <mergeCell ref="M343:O343"/>
    <mergeCell ref="L358:M358"/>
    <mergeCell ref="L361:M361"/>
    <mergeCell ref="M347:O347"/>
    <mergeCell ref="N355:O355"/>
    <mergeCell ref="N361:O361"/>
    <mergeCell ref="AC349:AF349"/>
    <mergeCell ref="AC350:AF350"/>
    <mergeCell ref="AJ513:AL513"/>
    <mergeCell ref="AJ511:AL511"/>
    <mergeCell ref="AJ509:AL509"/>
    <mergeCell ref="AJ510:AL510"/>
    <mergeCell ref="AE510:AF510"/>
    <mergeCell ref="AE508:AF508"/>
    <mergeCell ref="AJ502:AL502"/>
    <mergeCell ref="AG501:AI501"/>
    <mergeCell ref="AC348:AF348"/>
    <mergeCell ref="X353:Z353"/>
    <mergeCell ref="T353:U353"/>
    <mergeCell ref="V353:W353"/>
    <mergeCell ref="T365:U365"/>
    <mergeCell ref="V363:W363"/>
    <mergeCell ref="V359:W359"/>
    <mergeCell ref="V360:W360"/>
    <mergeCell ref="X354:Z354"/>
    <mergeCell ref="X355:Z355"/>
    <mergeCell ref="V546:X546"/>
    <mergeCell ref="AE550:AF550"/>
    <mergeCell ref="AA538:AB538"/>
    <mergeCell ref="AG352:AK352"/>
    <mergeCell ref="X538:Z538"/>
    <mergeCell ref="V368:W368"/>
    <mergeCell ref="X366:Z366"/>
    <mergeCell ref="X361:Z361"/>
    <mergeCell ref="V351:W352"/>
    <mergeCell ref="X351:Z352"/>
    <mergeCell ref="AA584:AC584"/>
    <mergeCell ref="AA583:AC583"/>
    <mergeCell ref="AD578:AF578"/>
    <mergeCell ref="AD579:AF579"/>
    <mergeCell ref="AD577:AF577"/>
    <mergeCell ref="X581:Z581"/>
    <mergeCell ref="X578:Z578"/>
    <mergeCell ref="AA578:AC578"/>
    <mergeCell ref="AD568:AF568"/>
    <mergeCell ref="AC552:AD552"/>
    <mergeCell ref="AA579:AC579"/>
    <mergeCell ref="AA577:AC577"/>
    <mergeCell ref="V556:X556"/>
    <mergeCell ref="X582:Z582"/>
    <mergeCell ref="X576:Z576"/>
    <mergeCell ref="AD575:AF575"/>
    <mergeCell ref="AA576:AC576"/>
    <mergeCell ref="AA573:AC573"/>
    <mergeCell ref="AA570:AC570"/>
    <mergeCell ref="Q569:R569"/>
    <mergeCell ref="W12:AK12"/>
    <mergeCell ref="G17:AE18"/>
    <mergeCell ref="Y74:AA74"/>
    <mergeCell ref="Z82:AA82"/>
    <mergeCell ref="X82:Y82"/>
    <mergeCell ref="AB74:AD74"/>
    <mergeCell ref="X25:AI25"/>
    <mergeCell ref="AA568:AC568"/>
    <mergeCell ref="N564:O564"/>
    <mergeCell ref="D564:E564"/>
    <mergeCell ref="F564:G564"/>
    <mergeCell ref="H564:I564"/>
    <mergeCell ref="J564:K564"/>
    <mergeCell ref="L564:M564"/>
    <mergeCell ref="AG349:AK349"/>
    <mergeCell ref="C570:D570"/>
    <mergeCell ref="E570:F570"/>
    <mergeCell ref="A567:D567"/>
    <mergeCell ref="K570:L570"/>
    <mergeCell ref="A570:B570"/>
    <mergeCell ref="I568:T568"/>
    <mergeCell ref="I570:J570"/>
    <mergeCell ref="I569:J569"/>
    <mergeCell ref="K569:L569"/>
    <mergeCell ref="A547:C547"/>
    <mergeCell ref="AB81:AG81"/>
    <mergeCell ref="A552:C552"/>
    <mergeCell ref="AB82:AC82"/>
    <mergeCell ref="V540:W540"/>
    <mergeCell ref="V548:X548"/>
    <mergeCell ref="AE549:AF549"/>
    <mergeCell ref="AE551:AF551"/>
    <mergeCell ref="AE552:AF552"/>
    <mergeCell ref="AG351:AK351"/>
    <mergeCell ref="C5:L5"/>
    <mergeCell ref="G12:T12"/>
    <mergeCell ref="D563:E563"/>
    <mergeCell ref="A563:C563"/>
    <mergeCell ref="A559:C559"/>
    <mergeCell ref="A560:C560"/>
    <mergeCell ref="H563:I563"/>
    <mergeCell ref="P351:Q352"/>
    <mergeCell ref="J344:L344"/>
    <mergeCell ref="R351:S352"/>
    <mergeCell ref="AY647:AZ647"/>
    <mergeCell ref="AO647:AQ647"/>
    <mergeCell ref="AR647:AS647"/>
    <mergeCell ref="AA706:AG706"/>
    <mergeCell ref="AI611:AJ611"/>
    <mergeCell ref="AI613:AJ613"/>
    <mergeCell ref="AD614:AE614"/>
    <mergeCell ref="AF613:AH613"/>
    <mergeCell ref="AD616:AE616"/>
    <mergeCell ref="AF612:AH612"/>
    <mergeCell ref="AA710:AB710"/>
    <mergeCell ref="AA708:AJ708"/>
    <mergeCell ref="AA707:AL707"/>
    <mergeCell ref="AA709:AF709"/>
    <mergeCell ref="BO611:BP611"/>
    <mergeCell ref="AA704:AE704"/>
    <mergeCell ref="AD615:AE615"/>
    <mergeCell ref="AA705:AG705"/>
    <mergeCell ref="AA703:AI703"/>
    <mergeCell ref="AT624:AV624"/>
    <mergeCell ref="F671:G671"/>
    <mergeCell ref="S665:T665"/>
    <mergeCell ref="J669:O669"/>
    <mergeCell ref="N670:O670"/>
    <mergeCell ref="L671:M671"/>
    <mergeCell ref="J671:K671"/>
    <mergeCell ref="T669:W669"/>
    <mergeCell ref="U665:V665"/>
    <mergeCell ref="T670:U670"/>
    <mergeCell ref="W665:X665"/>
    <mergeCell ref="L670:M670"/>
    <mergeCell ref="P669:S669"/>
    <mergeCell ref="R670:S670"/>
    <mergeCell ref="Q665:R665"/>
    <mergeCell ref="AT647:AV647"/>
    <mergeCell ref="AW647:AX647"/>
    <mergeCell ref="U660:V664"/>
    <mergeCell ref="S660:T664"/>
    <mergeCell ref="W660:X664"/>
    <mergeCell ref="AR617:AT617"/>
    <mergeCell ref="AA608:AB608"/>
    <mergeCell ref="AA610:AC610"/>
    <mergeCell ref="AD609:AE609"/>
    <mergeCell ref="AD611:AE611"/>
    <mergeCell ref="G663:H663"/>
    <mergeCell ref="AR616:AT616"/>
    <mergeCell ref="AO617:AQ617"/>
    <mergeCell ref="U643:W643"/>
    <mergeCell ref="U644:W644"/>
    <mergeCell ref="AR618:AT618"/>
    <mergeCell ref="AV630:BB630"/>
    <mergeCell ref="AQ629:AU629"/>
    <mergeCell ref="AV625:AZ625"/>
    <mergeCell ref="AU623:AW623"/>
    <mergeCell ref="AQ624:AS624"/>
    <mergeCell ref="AU622:AW622"/>
    <mergeCell ref="AW624:AY624"/>
    <mergeCell ref="AU618:AW618"/>
    <mergeCell ref="AO621:AQ621"/>
    <mergeCell ref="AR621:AT621"/>
    <mergeCell ref="AK615:AL615"/>
    <mergeCell ref="BA635:BB635"/>
    <mergeCell ref="BA632:BB632"/>
    <mergeCell ref="AY631:BB631"/>
    <mergeCell ref="AV631:AX632"/>
    <mergeCell ref="AZ629:BB629"/>
    <mergeCell ref="BA633:BB633"/>
    <mergeCell ref="BA634:BB634"/>
    <mergeCell ref="AT634:AU634"/>
    <mergeCell ref="AT633:AU633"/>
    <mergeCell ref="AQ633:AS633"/>
    <mergeCell ref="AY633:AZ633"/>
    <mergeCell ref="AY634:AZ634"/>
    <mergeCell ref="AR623:AT623"/>
    <mergeCell ref="AR622:AT622"/>
    <mergeCell ref="AT630:AU632"/>
    <mergeCell ref="AQ632:AR632"/>
    <mergeCell ref="AR630:AS630"/>
    <mergeCell ref="AT635:AU635"/>
    <mergeCell ref="AR640:AS640"/>
    <mergeCell ref="AT639:AU639"/>
    <mergeCell ref="AQ639:AS639"/>
    <mergeCell ref="AQ637:AS637"/>
    <mergeCell ref="AT637:AU637"/>
    <mergeCell ref="AT636:AU636"/>
    <mergeCell ref="AT645:AV645"/>
    <mergeCell ref="AT644:AV644"/>
    <mergeCell ref="AO645:AQ645"/>
    <mergeCell ref="AO644:AQ644"/>
    <mergeCell ref="AO640:AQ640"/>
    <mergeCell ref="AO643:AQ643"/>
    <mergeCell ref="AR643:AS643"/>
    <mergeCell ref="AR644:AS644"/>
    <mergeCell ref="AR645:AS645"/>
    <mergeCell ref="AY645:AZ645"/>
    <mergeCell ref="AW643:AX643"/>
    <mergeCell ref="AW644:AX644"/>
    <mergeCell ref="AW645:AX645"/>
    <mergeCell ref="AY644:AZ644"/>
    <mergeCell ref="AY643:AZ643"/>
    <mergeCell ref="AY638:AZ638"/>
    <mergeCell ref="BA636:BB636"/>
    <mergeCell ref="BA637:BB637"/>
    <mergeCell ref="AY640:AZ640"/>
    <mergeCell ref="BA638:BB638"/>
    <mergeCell ref="BA639:BB639"/>
    <mergeCell ref="AY639:AZ639"/>
    <mergeCell ref="AV638:AX638"/>
    <mergeCell ref="AT638:AU638"/>
    <mergeCell ref="AV639:AX639"/>
    <mergeCell ref="AW640:AX640"/>
    <mergeCell ref="AT640:AV640"/>
    <mergeCell ref="AT643:AV643"/>
    <mergeCell ref="AY636:AZ636"/>
    <mergeCell ref="AV633:AX633"/>
    <mergeCell ref="AV634:AX634"/>
    <mergeCell ref="AV635:AX635"/>
    <mergeCell ref="AV636:AX636"/>
    <mergeCell ref="AV637:AX637"/>
    <mergeCell ref="AY637:AZ637"/>
    <mergeCell ref="AY635:AZ635"/>
    <mergeCell ref="AB606:AC606"/>
    <mergeCell ref="AA585:AC585"/>
    <mergeCell ref="A553:C553"/>
    <mergeCell ref="A554:C554"/>
    <mergeCell ref="AD583:AF583"/>
    <mergeCell ref="AA605:AE605"/>
    <mergeCell ref="X586:Z586"/>
    <mergeCell ref="L563:M563"/>
    <mergeCell ref="J563:K563"/>
    <mergeCell ref="A562:C562"/>
    <mergeCell ref="M570:N570"/>
    <mergeCell ref="N563:O563"/>
    <mergeCell ref="F563:G563"/>
    <mergeCell ref="G569:H569"/>
    <mergeCell ref="A556:C556"/>
    <mergeCell ref="A557:C557"/>
    <mergeCell ref="A558:C558"/>
    <mergeCell ref="A561:C561"/>
    <mergeCell ref="O570:P570"/>
    <mergeCell ref="A564:C564"/>
    <mergeCell ref="J544:K545"/>
    <mergeCell ref="I523:L523"/>
    <mergeCell ref="K539:L539"/>
    <mergeCell ref="P545:R545"/>
    <mergeCell ref="D518:H518"/>
    <mergeCell ref="D522:H522"/>
    <mergeCell ref="P544:U544"/>
    <mergeCell ref="L544:M545"/>
    <mergeCell ref="N544:O545"/>
    <mergeCell ref="K540:L540"/>
    <mergeCell ref="AE509:AF509"/>
    <mergeCell ref="AG510:AI510"/>
    <mergeCell ref="AJ512:AL512"/>
    <mergeCell ref="AG513:AI513"/>
    <mergeCell ref="AE513:AF513"/>
    <mergeCell ref="AC506:AD506"/>
    <mergeCell ref="AC507:AD507"/>
    <mergeCell ref="AG507:AI507"/>
    <mergeCell ref="AG508:AI508"/>
    <mergeCell ref="AG509:AI509"/>
    <mergeCell ref="AJ507:AL507"/>
    <mergeCell ref="AJ508:AL508"/>
    <mergeCell ref="AE505:AF505"/>
    <mergeCell ref="AE506:AF506"/>
    <mergeCell ref="AE507:AF507"/>
    <mergeCell ref="AH492:AI492"/>
    <mergeCell ref="AE504:AF504"/>
    <mergeCell ref="AE493:AG493"/>
    <mergeCell ref="AH493:AI493"/>
    <mergeCell ref="AH491:AI491"/>
    <mergeCell ref="AG498:AI498"/>
    <mergeCell ref="AG499:AI499"/>
    <mergeCell ref="AH486:AI486"/>
    <mergeCell ref="AH487:AI487"/>
    <mergeCell ref="AH483:AI483"/>
    <mergeCell ref="AH476:AI476"/>
    <mergeCell ref="AH477:AI477"/>
    <mergeCell ref="AH474:AI474"/>
    <mergeCell ref="AH478:AI478"/>
    <mergeCell ref="AH479:AI479"/>
    <mergeCell ref="AH480:AI480"/>
    <mergeCell ref="W481:Y481"/>
    <mergeCell ref="W480:Y480"/>
    <mergeCell ref="Q476:S476"/>
    <mergeCell ref="Q477:S477"/>
    <mergeCell ref="W478:Y478"/>
    <mergeCell ref="W479:Y479"/>
    <mergeCell ref="AC505:AD505"/>
    <mergeCell ref="AC510:AD510"/>
    <mergeCell ref="AC508:AD508"/>
    <mergeCell ref="AC509:AD509"/>
    <mergeCell ref="V537:W537"/>
    <mergeCell ref="X537:Z537"/>
    <mergeCell ref="AD525:AE525"/>
    <mergeCell ref="AD523:AE523"/>
    <mergeCell ref="AD524:AE524"/>
    <mergeCell ref="AD521:AE521"/>
    <mergeCell ref="W485:Y485"/>
    <mergeCell ref="AC482:AD483"/>
    <mergeCell ref="W484:Y484"/>
    <mergeCell ref="A482:B483"/>
    <mergeCell ref="E485:G485"/>
    <mergeCell ref="A480:B481"/>
    <mergeCell ref="AC480:AD481"/>
    <mergeCell ref="Q480:S480"/>
    <mergeCell ref="Q482:S482"/>
    <mergeCell ref="N482:P482"/>
    <mergeCell ref="Q485:S485"/>
    <mergeCell ref="Q483:S483"/>
    <mergeCell ref="N483:P483"/>
    <mergeCell ref="Q478:S478"/>
    <mergeCell ref="N485:P485"/>
    <mergeCell ref="Q484:S484"/>
    <mergeCell ref="N479:P479"/>
    <mergeCell ref="Q481:S481"/>
    <mergeCell ref="Q479:S479"/>
    <mergeCell ref="K484:M485"/>
    <mergeCell ref="C476:D477"/>
    <mergeCell ref="C482:D483"/>
    <mergeCell ref="C480:D481"/>
    <mergeCell ref="H483:J483"/>
    <mergeCell ref="H482:J482"/>
    <mergeCell ref="H481:J481"/>
    <mergeCell ref="E481:G481"/>
    <mergeCell ref="E483:G483"/>
    <mergeCell ref="E482:G482"/>
    <mergeCell ref="H476:J476"/>
    <mergeCell ref="A476:B477"/>
    <mergeCell ref="E480:G480"/>
    <mergeCell ref="E476:G476"/>
    <mergeCell ref="L470:M470"/>
    <mergeCell ref="H470:I470"/>
    <mergeCell ref="F470:G470"/>
    <mergeCell ref="J470:K470"/>
    <mergeCell ref="E477:G477"/>
    <mergeCell ref="C478:D479"/>
    <mergeCell ref="H456:I456"/>
    <mergeCell ref="H462:I462"/>
    <mergeCell ref="H461:I461"/>
    <mergeCell ref="H459:I459"/>
    <mergeCell ref="L464:M464"/>
    <mergeCell ref="H458:I458"/>
    <mergeCell ref="J459:K459"/>
    <mergeCell ref="J460:K460"/>
    <mergeCell ref="L461:M461"/>
    <mergeCell ref="L458:M458"/>
    <mergeCell ref="N476:P476"/>
    <mergeCell ref="P469:Q469"/>
    <mergeCell ref="N472:P473"/>
    <mergeCell ref="P470:Q470"/>
    <mergeCell ref="Q475:S475"/>
    <mergeCell ref="Q474:S474"/>
    <mergeCell ref="N475:P475"/>
    <mergeCell ref="V547:X547"/>
    <mergeCell ref="R466:S466"/>
    <mergeCell ref="W489:Y489"/>
    <mergeCell ref="AC486:AD487"/>
    <mergeCell ref="W486:Y486"/>
    <mergeCell ref="W487:Y487"/>
    <mergeCell ref="Q491:S491"/>
    <mergeCell ref="R467:S467"/>
    <mergeCell ref="P467:Q467"/>
    <mergeCell ref="V466:W466"/>
    <mergeCell ref="Q487:S487"/>
    <mergeCell ref="N495:P495"/>
    <mergeCell ref="E487:G487"/>
    <mergeCell ref="E492:G492"/>
    <mergeCell ref="E488:G488"/>
    <mergeCell ref="H488:J488"/>
    <mergeCell ref="E489:G489"/>
    <mergeCell ref="N492:P492"/>
    <mergeCell ref="N493:P493"/>
    <mergeCell ref="N494:P494"/>
    <mergeCell ref="Q492:S492"/>
    <mergeCell ref="P499:Q499"/>
    <mergeCell ref="Q495:S495"/>
    <mergeCell ref="H416:I416"/>
    <mergeCell ref="H414:I414"/>
    <mergeCell ref="H465:I465"/>
    <mergeCell ref="H409:I409"/>
    <mergeCell ref="H415:I415"/>
    <mergeCell ref="H413:I413"/>
    <mergeCell ref="H446:K446"/>
    <mergeCell ref="J462:K462"/>
    <mergeCell ref="H454:I454"/>
    <mergeCell ref="H455:I455"/>
    <mergeCell ref="L394:M394"/>
    <mergeCell ref="J461:K461"/>
    <mergeCell ref="H464:I464"/>
    <mergeCell ref="H463:I463"/>
    <mergeCell ref="L453:M453"/>
    <mergeCell ref="N441:O441"/>
    <mergeCell ref="H402:I402"/>
    <mergeCell ref="L441:M441"/>
    <mergeCell ref="H397:I397"/>
    <mergeCell ref="H417:I417"/>
    <mergeCell ref="Q472:S473"/>
    <mergeCell ref="N470:O470"/>
    <mergeCell ref="R437:S437"/>
    <mergeCell ref="R450:S450"/>
    <mergeCell ref="P466:Q466"/>
    <mergeCell ref="L397:M397"/>
    <mergeCell ref="L454:M454"/>
    <mergeCell ref="L459:M459"/>
    <mergeCell ref="L460:M460"/>
    <mergeCell ref="L462:M462"/>
    <mergeCell ref="N469:O469"/>
    <mergeCell ref="J464:K464"/>
    <mergeCell ref="L452:M452"/>
    <mergeCell ref="P434:Q434"/>
    <mergeCell ref="L434:M434"/>
    <mergeCell ref="N434:O434"/>
    <mergeCell ref="N443:O443"/>
    <mergeCell ref="N467:O467"/>
    <mergeCell ref="P468:Q468"/>
    <mergeCell ref="J458:K458"/>
    <mergeCell ref="F441:G441"/>
    <mergeCell ref="A405:F405"/>
    <mergeCell ref="H361:I361"/>
    <mergeCell ref="J363:K363"/>
    <mergeCell ref="H363:I363"/>
    <mergeCell ref="J364:K364"/>
    <mergeCell ref="H364:I364"/>
    <mergeCell ref="H365:I365"/>
    <mergeCell ref="H366:I366"/>
    <mergeCell ref="H367:I367"/>
    <mergeCell ref="F432:G432"/>
    <mergeCell ref="A412:C412"/>
    <mergeCell ref="H312:I312"/>
    <mergeCell ref="J312:K312"/>
    <mergeCell ref="D454:E454"/>
    <mergeCell ref="F434:G434"/>
    <mergeCell ref="F438:G438"/>
    <mergeCell ref="F440:G440"/>
    <mergeCell ref="D427:K427"/>
    <mergeCell ref="J454:K454"/>
    <mergeCell ref="D437:E437"/>
    <mergeCell ref="A362:C362"/>
    <mergeCell ref="F436:G436"/>
    <mergeCell ref="F435:G435"/>
    <mergeCell ref="A406:C407"/>
    <mergeCell ref="A418:C418"/>
    <mergeCell ref="A410:C410"/>
    <mergeCell ref="A408:C408"/>
    <mergeCell ref="F433:G433"/>
    <mergeCell ref="F430:G430"/>
    <mergeCell ref="D455:E455"/>
    <mergeCell ref="A458:C458"/>
    <mergeCell ref="D428:E428"/>
    <mergeCell ref="D451:E451"/>
    <mergeCell ref="D442:E442"/>
    <mergeCell ref="A334:C334"/>
    <mergeCell ref="D334:E334"/>
    <mergeCell ref="A400:C400"/>
    <mergeCell ref="A368:C368"/>
    <mergeCell ref="A370:C370"/>
    <mergeCell ref="A463:C463"/>
    <mergeCell ref="A462:C462"/>
    <mergeCell ref="A461:C461"/>
    <mergeCell ref="A455:C455"/>
    <mergeCell ref="A460:C460"/>
    <mergeCell ref="A459:C459"/>
    <mergeCell ref="F443:G443"/>
    <mergeCell ref="F444:G444"/>
    <mergeCell ref="F446:G446"/>
    <mergeCell ref="A457:C457"/>
    <mergeCell ref="D450:E450"/>
    <mergeCell ref="A449:C450"/>
    <mergeCell ref="A452:C452"/>
    <mergeCell ref="D456:E456"/>
    <mergeCell ref="F452:G452"/>
    <mergeCell ref="F450:G450"/>
    <mergeCell ref="F442:G442"/>
    <mergeCell ref="F445:G445"/>
    <mergeCell ref="D446:E446"/>
    <mergeCell ref="F429:G429"/>
    <mergeCell ref="D439:E439"/>
    <mergeCell ref="D432:E432"/>
    <mergeCell ref="D433:E433"/>
    <mergeCell ref="D434:E434"/>
    <mergeCell ref="D435:E435"/>
    <mergeCell ref="D436:E436"/>
    <mergeCell ref="F437:G437"/>
    <mergeCell ref="F398:G398"/>
    <mergeCell ref="H400:I400"/>
    <mergeCell ref="H398:I398"/>
    <mergeCell ref="F428:G428"/>
    <mergeCell ref="S394:U394"/>
    <mergeCell ref="S395:U395"/>
    <mergeCell ref="N400:O400"/>
    <mergeCell ref="N401:O401"/>
    <mergeCell ref="L428:M428"/>
    <mergeCell ref="A416:C416"/>
    <mergeCell ref="A402:C402"/>
    <mergeCell ref="D397:E397"/>
    <mergeCell ref="A399:C399"/>
    <mergeCell ref="D398:E398"/>
    <mergeCell ref="A415:C415"/>
    <mergeCell ref="D399:E399"/>
    <mergeCell ref="A397:C397"/>
    <mergeCell ref="D401:E401"/>
    <mergeCell ref="A411:C411"/>
    <mergeCell ref="F402:G402"/>
    <mergeCell ref="F408:G408"/>
    <mergeCell ref="H408:I408"/>
    <mergeCell ref="A401:C401"/>
    <mergeCell ref="A398:C398"/>
    <mergeCell ref="H406:I407"/>
    <mergeCell ref="D406:G406"/>
    <mergeCell ref="H399:I399"/>
    <mergeCell ref="F399:G399"/>
    <mergeCell ref="F407:G407"/>
    <mergeCell ref="A409:C409"/>
    <mergeCell ref="S396:U396"/>
    <mergeCell ref="S397:U397"/>
    <mergeCell ref="V396:W396"/>
    <mergeCell ref="X397:Y397"/>
    <mergeCell ref="P406:Q408"/>
    <mergeCell ref="S398:U398"/>
    <mergeCell ref="S399:U399"/>
    <mergeCell ref="V399:W399"/>
    <mergeCell ref="N396:O396"/>
    <mergeCell ref="X394:Y394"/>
    <mergeCell ref="AB394:AC394"/>
    <mergeCell ref="AB396:AC396"/>
    <mergeCell ref="AD393:AE393"/>
    <mergeCell ref="Z395:AA395"/>
    <mergeCell ref="Z396:AA396"/>
    <mergeCell ref="Z394:AA394"/>
    <mergeCell ref="AF384:AH384"/>
    <mergeCell ref="AF385:AH385"/>
    <mergeCell ref="AF386:AH386"/>
    <mergeCell ref="AF387:AH387"/>
    <mergeCell ref="AF388:AH388"/>
    <mergeCell ref="AJ408:AK408"/>
    <mergeCell ref="AC402:AH402"/>
    <mergeCell ref="AF399:AH399"/>
    <mergeCell ref="AH408:AI408"/>
    <mergeCell ref="P431:Q431"/>
    <mergeCell ref="P430:Q430"/>
    <mergeCell ref="AD392:AE392"/>
    <mergeCell ref="X424:Y424"/>
    <mergeCell ref="R408:S408"/>
    <mergeCell ref="AF392:AH392"/>
    <mergeCell ref="AF393:AH393"/>
    <mergeCell ref="X396:Y396"/>
    <mergeCell ref="AB408:AC408"/>
    <mergeCell ref="AD399:AE399"/>
    <mergeCell ref="V398:W398"/>
    <mergeCell ref="V408:W408"/>
    <mergeCell ref="V390:W390"/>
    <mergeCell ref="S390:U390"/>
    <mergeCell ref="AF391:AH391"/>
    <mergeCell ref="R432:S432"/>
    <mergeCell ref="S401:T402"/>
    <mergeCell ref="X399:Y399"/>
    <mergeCell ref="X408:Y408"/>
    <mergeCell ref="Z408:AA408"/>
    <mergeCell ref="X395:Y395"/>
    <mergeCell ref="X390:Y390"/>
    <mergeCell ref="X388:Y388"/>
    <mergeCell ref="V395:W395"/>
    <mergeCell ref="N394:O394"/>
    <mergeCell ref="V424:W424"/>
    <mergeCell ref="T423:U423"/>
    <mergeCell ref="X398:Y398"/>
    <mergeCell ref="T408:U408"/>
    <mergeCell ref="V423:W423"/>
    <mergeCell ref="L385:M385"/>
    <mergeCell ref="X391:Y391"/>
    <mergeCell ref="A388:C388"/>
    <mergeCell ref="H386:I386"/>
    <mergeCell ref="A386:C386"/>
    <mergeCell ref="S391:U391"/>
    <mergeCell ref="V388:W388"/>
    <mergeCell ref="H388:I388"/>
    <mergeCell ref="J385:K385"/>
    <mergeCell ref="J386:K386"/>
    <mergeCell ref="V386:W386"/>
    <mergeCell ref="S388:U388"/>
    <mergeCell ref="A387:C387"/>
    <mergeCell ref="F388:G388"/>
    <mergeCell ref="N386:O386"/>
    <mergeCell ref="L386:M386"/>
    <mergeCell ref="J383:K383"/>
    <mergeCell ref="L384:M384"/>
    <mergeCell ref="H384:I384"/>
    <mergeCell ref="J382:K382"/>
    <mergeCell ref="A384:C384"/>
    <mergeCell ref="D383:E383"/>
    <mergeCell ref="D384:E384"/>
    <mergeCell ref="D388:E388"/>
    <mergeCell ref="D387:E387"/>
    <mergeCell ref="F389:G389"/>
    <mergeCell ref="F387:G387"/>
    <mergeCell ref="D386:E386"/>
    <mergeCell ref="A382:C382"/>
    <mergeCell ref="D382:E382"/>
    <mergeCell ref="F385:G385"/>
    <mergeCell ref="F384:G384"/>
    <mergeCell ref="A383:C383"/>
    <mergeCell ref="AB380:AC381"/>
    <mergeCell ref="AB382:AC382"/>
    <mergeCell ref="AB383:AC383"/>
    <mergeCell ref="AB384:AC384"/>
    <mergeCell ref="V383:W383"/>
    <mergeCell ref="V385:W385"/>
    <mergeCell ref="V382:W382"/>
    <mergeCell ref="X382:Y382"/>
    <mergeCell ref="X384:Y384"/>
    <mergeCell ref="X383:Y383"/>
    <mergeCell ref="L389:M389"/>
    <mergeCell ref="V387:W387"/>
    <mergeCell ref="V389:W389"/>
    <mergeCell ref="S389:U389"/>
    <mergeCell ref="L387:M387"/>
    <mergeCell ref="J387:K387"/>
    <mergeCell ref="X389:Y389"/>
    <mergeCell ref="N387:O387"/>
    <mergeCell ref="P368:Q368"/>
    <mergeCell ref="N366:O366"/>
    <mergeCell ref="N368:O368"/>
    <mergeCell ref="Q376:R376"/>
    <mergeCell ref="W376:X376"/>
    <mergeCell ref="S382:U382"/>
    <mergeCell ref="X387:Y387"/>
    <mergeCell ref="V380:W381"/>
    <mergeCell ref="A385:C385"/>
    <mergeCell ref="F383:G383"/>
    <mergeCell ref="D385:E385"/>
    <mergeCell ref="F355:G355"/>
    <mergeCell ref="F359:G359"/>
    <mergeCell ref="X386:Y386"/>
    <mergeCell ref="S379:Y379"/>
    <mergeCell ref="H382:I382"/>
    <mergeCell ref="L382:M382"/>
    <mergeCell ref="N382:O382"/>
    <mergeCell ref="X356:Z356"/>
    <mergeCell ref="R355:S355"/>
    <mergeCell ref="R356:S356"/>
    <mergeCell ref="V355:W355"/>
    <mergeCell ref="T355:U355"/>
    <mergeCell ref="T358:U358"/>
    <mergeCell ref="V357:W357"/>
    <mergeCell ref="V358:W358"/>
    <mergeCell ref="R357:S357"/>
    <mergeCell ref="T356:U356"/>
    <mergeCell ref="V356:W356"/>
    <mergeCell ref="T359:U359"/>
    <mergeCell ref="T361:U361"/>
    <mergeCell ref="T362:U362"/>
    <mergeCell ref="P360:Q360"/>
    <mergeCell ref="R360:S360"/>
    <mergeCell ref="P362:Q362"/>
    <mergeCell ref="R359:S359"/>
    <mergeCell ref="R361:S361"/>
    <mergeCell ref="T357:U357"/>
    <mergeCell ref="P357:Q357"/>
    <mergeCell ref="P356:Q356"/>
    <mergeCell ref="P358:Q358"/>
    <mergeCell ref="P359:Q359"/>
    <mergeCell ref="P367:Q367"/>
    <mergeCell ref="P364:Q364"/>
    <mergeCell ref="P365:Q365"/>
    <mergeCell ref="H371:I371"/>
    <mergeCell ref="L363:M363"/>
    <mergeCell ref="L364:M364"/>
    <mergeCell ref="L365:M365"/>
    <mergeCell ref="L366:M366"/>
    <mergeCell ref="L367:M367"/>
    <mergeCell ref="H370:I370"/>
    <mergeCell ref="J370:K370"/>
    <mergeCell ref="J371:K371"/>
    <mergeCell ref="J367:K367"/>
    <mergeCell ref="L359:M359"/>
    <mergeCell ref="L360:M360"/>
    <mergeCell ref="L371:M371"/>
    <mergeCell ref="L368:M368"/>
    <mergeCell ref="J361:K361"/>
    <mergeCell ref="J362:K362"/>
    <mergeCell ref="L369:M369"/>
    <mergeCell ref="J368:K368"/>
    <mergeCell ref="J365:K365"/>
    <mergeCell ref="F361:G361"/>
    <mergeCell ref="J358:K358"/>
    <mergeCell ref="J359:K359"/>
    <mergeCell ref="J360:K360"/>
    <mergeCell ref="J354:K354"/>
    <mergeCell ref="J355:K355"/>
    <mergeCell ref="J356:K356"/>
    <mergeCell ref="J357:K357"/>
    <mergeCell ref="F358:G358"/>
    <mergeCell ref="D371:E371"/>
    <mergeCell ref="D360:E360"/>
    <mergeCell ref="F356:G356"/>
    <mergeCell ref="F371:G371"/>
    <mergeCell ref="F367:G367"/>
    <mergeCell ref="D363:E363"/>
    <mergeCell ref="F365:G365"/>
    <mergeCell ref="F366:G366"/>
    <mergeCell ref="F370:G370"/>
    <mergeCell ref="D370:E370"/>
    <mergeCell ref="F364:G364"/>
    <mergeCell ref="F357:G357"/>
    <mergeCell ref="D362:E362"/>
    <mergeCell ref="F360:G360"/>
    <mergeCell ref="A361:C361"/>
    <mergeCell ref="D361:E361"/>
    <mergeCell ref="D358:E358"/>
    <mergeCell ref="D359:E359"/>
    <mergeCell ref="A360:C360"/>
    <mergeCell ref="A359:C359"/>
    <mergeCell ref="A356:C356"/>
    <mergeCell ref="A357:C357"/>
    <mergeCell ref="A358:C358"/>
    <mergeCell ref="A371:C371"/>
    <mergeCell ref="A367:C367"/>
    <mergeCell ref="A365:C365"/>
    <mergeCell ref="A366:C366"/>
    <mergeCell ref="A364:C364"/>
    <mergeCell ref="A369:C369"/>
    <mergeCell ref="R354:S354"/>
    <mergeCell ref="L355:M355"/>
    <mergeCell ref="F354:G354"/>
    <mergeCell ref="P355:Q355"/>
    <mergeCell ref="D369:E369"/>
    <mergeCell ref="D356:E356"/>
    <mergeCell ref="D357:E357"/>
    <mergeCell ref="D364:E364"/>
    <mergeCell ref="D365:E365"/>
    <mergeCell ref="D366:E366"/>
    <mergeCell ref="J351:K352"/>
    <mergeCell ref="A355:C355"/>
    <mergeCell ref="D355:E355"/>
    <mergeCell ref="A354:C354"/>
    <mergeCell ref="D354:E354"/>
    <mergeCell ref="P354:Q354"/>
    <mergeCell ref="A353:C353"/>
    <mergeCell ref="D353:E353"/>
    <mergeCell ref="F353:G353"/>
    <mergeCell ref="H353:I353"/>
    <mergeCell ref="A347:C347"/>
    <mergeCell ref="D347:F347"/>
    <mergeCell ref="G347:I347"/>
    <mergeCell ref="J347:L347"/>
    <mergeCell ref="V354:W354"/>
    <mergeCell ref="L354:M354"/>
    <mergeCell ref="N354:O354"/>
    <mergeCell ref="H354:I354"/>
    <mergeCell ref="A350:C352"/>
    <mergeCell ref="D350:E352"/>
    <mergeCell ref="M346:O346"/>
    <mergeCell ref="M345:O345"/>
    <mergeCell ref="G345:I345"/>
    <mergeCell ref="J345:L345"/>
    <mergeCell ref="L351:O351"/>
    <mergeCell ref="L352:M352"/>
    <mergeCell ref="N352:O352"/>
    <mergeCell ref="F351:G352"/>
    <mergeCell ref="F350:O350"/>
    <mergeCell ref="H351:I352"/>
    <mergeCell ref="J343:L343"/>
    <mergeCell ref="M344:O344"/>
    <mergeCell ref="D346:F346"/>
    <mergeCell ref="A341:C341"/>
    <mergeCell ref="A342:C342"/>
    <mergeCell ref="A343:C343"/>
    <mergeCell ref="A344:C344"/>
    <mergeCell ref="A346:C346"/>
    <mergeCell ref="G346:I346"/>
    <mergeCell ref="J346:L346"/>
    <mergeCell ref="A345:C345"/>
    <mergeCell ref="D345:F345"/>
    <mergeCell ref="D343:F343"/>
    <mergeCell ref="A340:C340"/>
    <mergeCell ref="G339:I339"/>
    <mergeCell ref="G340:I340"/>
    <mergeCell ref="D339:F339"/>
    <mergeCell ref="D340:F340"/>
    <mergeCell ref="A339:C339"/>
    <mergeCell ref="G343:I343"/>
    <mergeCell ref="D344:F344"/>
    <mergeCell ref="G341:I341"/>
    <mergeCell ref="G342:I342"/>
    <mergeCell ref="A336:E336"/>
    <mergeCell ref="A337:C338"/>
    <mergeCell ref="D337:F338"/>
    <mergeCell ref="G337:I338"/>
    <mergeCell ref="D341:F341"/>
    <mergeCell ref="D342:F342"/>
    <mergeCell ref="G344:I344"/>
    <mergeCell ref="AG315:AH316"/>
    <mergeCell ref="R331:S331"/>
    <mergeCell ref="T331:U331"/>
    <mergeCell ref="T330:U330"/>
    <mergeCell ref="V318:X318"/>
    <mergeCell ref="V319:X319"/>
    <mergeCell ref="V320:X320"/>
    <mergeCell ref="V321:X321"/>
    <mergeCell ref="R325:S325"/>
    <mergeCell ref="V314:X316"/>
    <mergeCell ref="AG297:AH297"/>
    <mergeCell ref="AG298:AH298"/>
    <mergeCell ref="AG299:AH299"/>
    <mergeCell ref="AG300:AH300"/>
    <mergeCell ref="AG301:AH301"/>
    <mergeCell ref="AG302:AH302"/>
    <mergeCell ref="AG303:AH303"/>
    <mergeCell ref="AE314:AH314"/>
    <mergeCell ref="AG304:AH304"/>
    <mergeCell ref="AG305:AH305"/>
    <mergeCell ref="AG306:AH306"/>
    <mergeCell ref="AG307:AH307"/>
    <mergeCell ref="AG308:AH308"/>
    <mergeCell ref="AG309:AH309"/>
    <mergeCell ref="AG310:AH310"/>
    <mergeCell ref="AG311:AH311"/>
    <mergeCell ref="A333:C333"/>
    <mergeCell ref="H333:I333"/>
    <mergeCell ref="J333:K333"/>
    <mergeCell ref="L333:M333"/>
    <mergeCell ref="D333:E333"/>
    <mergeCell ref="F333:G333"/>
    <mergeCell ref="AG313:AH313"/>
    <mergeCell ref="AG312:AH312"/>
    <mergeCell ref="A332:C332"/>
    <mergeCell ref="H332:I332"/>
    <mergeCell ref="J332:K332"/>
    <mergeCell ref="D332:E332"/>
    <mergeCell ref="F332:G332"/>
    <mergeCell ref="A331:C331"/>
    <mergeCell ref="H331:I331"/>
    <mergeCell ref="J331:K331"/>
    <mergeCell ref="F331:G331"/>
    <mergeCell ref="D331:E331"/>
    <mergeCell ref="A330:C330"/>
    <mergeCell ref="H330:I330"/>
    <mergeCell ref="J330:K330"/>
    <mergeCell ref="F330:G330"/>
    <mergeCell ref="D330:E330"/>
    <mergeCell ref="N329:O329"/>
    <mergeCell ref="P329:Q329"/>
    <mergeCell ref="P330:Q330"/>
    <mergeCell ref="R330:S330"/>
    <mergeCell ref="A329:C329"/>
    <mergeCell ref="H329:I329"/>
    <mergeCell ref="J329:K329"/>
    <mergeCell ref="L329:M329"/>
    <mergeCell ref="D329:E329"/>
    <mergeCell ref="F329:G329"/>
    <mergeCell ref="A328:C328"/>
    <mergeCell ref="H328:I328"/>
    <mergeCell ref="J328:K328"/>
    <mergeCell ref="D328:E328"/>
    <mergeCell ref="F328:G328"/>
    <mergeCell ref="A327:C327"/>
    <mergeCell ref="H327:I327"/>
    <mergeCell ref="J327:K327"/>
    <mergeCell ref="L327:M327"/>
    <mergeCell ref="D327:E327"/>
    <mergeCell ref="F327:G327"/>
    <mergeCell ref="N327:O327"/>
    <mergeCell ref="P327:Q327"/>
    <mergeCell ref="T326:U326"/>
    <mergeCell ref="L326:M326"/>
    <mergeCell ref="N326:O326"/>
    <mergeCell ref="P326:Q326"/>
    <mergeCell ref="R326:S326"/>
    <mergeCell ref="A326:C326"/>
    <mergeCell ref="H326:I326"/>
    <mergeCell ref="J326:K326"/>
    <mergeCell ref="D326:E326"/>
    <mergeCell ref="F326:G326"/>
    <mergeCell ref="A325:C325"/>
    <mergeCell ref="H325:I325"/>
    <mergeCell ref="J325:K325"/>
    <mergeCell ref="L325:M325"/>
    <mergeCell ref="N325:O325"/>
    <mergeCell ref="P325:Q325"/>
    <mergeCell ref="D325:E325"/>
    <mergeCell ref="F325:G325"/>
    <mergeCell ref="N324:O324"/>
    <mergeCell ref="P324:Q324"/>
    <mergeCell ref="A324:C324"/>
    <mergeCell ref="H324:I324"/>
    <mergeCell ref="J324:K324"/>
    <mergeCell ref="D324:E324"/>
    <mergeCell ref="F324:G324"/>
    <mergeCell ref="A323:C323"/>
    <mergeCell ref="H323:I323"/>
    <mergeCell ref="J323:K323"/>
    <mergeCell ref="L323:M323"/>
    <mergeCell ref="N323:O323"/>
    <mergeCell ref="P323:Q323"/>
    <mergeCell ref="D323:E323"/>
    <mergeCell ref="F323:G323"/>
    <mergeCell ref="L322:M322"/>
    <mergeCell ref="J321:K321"/>
    <mergeCell ref="L321:M321"/>
    <mergeCell ref="N321:O321"/>
    <mergeCell ref="P321:Q321"/>
    <mergeCell ref="N322:O322"/>
    <mergeCell ref="P322:Q322"/>
    <mergeCell ref="D321:E321"/>
    <mergeCell ref="F321:G321"/>
    <mergeCell ref="A322:C322"/>
    <mergeCell ref="H322:I322"/>
    <mergeCell ref="D322:E322"/>
    <mergeCell ref="F322:G322"/>
    <mergeCell ref="A321:C321"/>
    <mergeCell ref="H321:I321"/>
    <mergeCell ref="L320:M320"/>
    <mergeCell ref="N319:O319"/>
    <mergeCell ref="H319:I319"/>
    <mergeCell ref="N320:O320"/>
    <mergeCell ref="A320:C320"/>
    <mergeCell ref="H320:I320"/>
    <mergeCell ref="J320:K320"/>
    <mergeCell ref="D320:E320"/>
    <mergeCell ref="F320:G320"/>
    <mergeCell ref="A319:C319"/>
    <mergeCell ref="N318:O318"/>
    <mergeCell ref="P318:Q318"/>
    <mergeCell ref="D319:E319"/>
    <mergeCell ref="F319:G319"/>
    <mergeCell ref="J319:K319"/>
    <mergeCell ref="L319:M319"/>
    <mergeCell ref="P319:Q319"/>
    <mergeCell ref="H318:I318"/>
    <mergeCell ref="J318:K318"/>
    <mergeCell ref="D318:E318"/>
    <mergeCell ref="F318:G318"/>
    <mergeCell ref="AD310:AF310"/>
    <mergeCell ref="A314:C316"/>
    <mergeCell ref="L315:M316"/>
    <mergeCell ref="A313:C313"/>
    <mergeCell ref="D313:G313"/>
    <mergeCell ref="L318:M318"/>
    <mergeCell ref="J315:K316"/>
    <mergeCell ref="Z313:AA313"/>
    <mergeCell ref="T315:U316"/>
    <mergeCell ref="P313:Q313"/>
    <mergeCell ref="R313:S313"/>
    <mergeCell ref="Y314:AA316"/>
    <mergeCell ref="AD311:AF311"/>
    <mergeCell ref="AD308:AF308"/>
    <mergeCell ref="AD309:AF309"/>
    <mergeCell ref="AD301:AF301"/>
    <mergeCell ref="AD302:AF302"/>
    <mergeCell ref="AD303:AF303"/>
    <mergeCell ref="AD304:AF304"/>
    <mergeCell ref="AD305:AF305"/>
    <mergeCell ref="D315:E316"/>
    <mergeCell ref="F315:G316"/>
    <mergeCell ref="H316:I316"/>
    <mergeCell ref="N316:O316"/>
    <mergeCell ref="N315:O315"/>
    <mergeCell ref="AB313:AC313"/>
    <mergeCell ref="H313:I313"/>
    <mergeCell ref="J313:K313"/>
    <mergeCell ref="L313:M313"/>
    <mergeCell ref="H315:I315"/>
    <mergeCell ref="AB311:AC311"/>
    <mergeCell ref="Z312:AA312"/>
    <mergeCell ref="AD297:AF297"/>
    <mergeCell ref="AD298:AF298"/>
    <mergeCell ref="AD299:AF299"/>
    <mergeCell ref="AD300:AF300"/>
    <mergeCell ref="AD312:AF312"/>
    <mergeCell ref="Z304:AA304"/>
    <mergeCell ref="AD306:AF306"/>
    <mergeCell ref="AD307:AF307"/>
    <mergeCell ref="Z309:AA309"/>
    <mergeCell ref="Z310:AA310"/>
    <mergeCell ref="Z308:AA308"/>
    <mergeCell ref="X307:Y307"/>
    <mergeCell ref="Z307:AA307"/>
    <mergeCell ref="AB309:AC309"/>
    <mergeCell ref="AB310:AC310"/>
    <mergeCell ref="P310:Q310"/>
    <mergeCell ref="X309:Y309"/>
    <mergeCell ref="R311:S311"/>
    <mergeCell ref="P309:Q309"/>
    <mergeCell ref="T311:U311"/>
    <mergeCell ref="T310:U310"/>
    <mergeCell ref="V311:W311"/>
    <mergeCell ref="V309:W309"/>
    <mergeCell ref="T309:U309"/>
    <mergeCell ref="X310:Y310"/>
    <mergeCell ref="Z303:AA303"/>
    <mergeCell ref="X301:Y301"/>
    <mergeCell ref="V310:W310"/>
    <mergeCell ref="X302:Y302"/>
    <mergeCell ref="X304:Y304"/>
    <mergeCell ref="X305:Y305"/>
    <mergeCell ref="X306:Y306"/>
    <mergeCell ref="X308:Y308"/>
    <mergeCell ref="Z305:AA305"/>
    <mergeCell ref="Z306:AA306"/>
    <mergeCell ref="V299:W299"/>
    <mergeCell ref="V300:W300"/>
    <mergeCell ref="V302:W302"/>
    <mergeCell ref="V303:W303"/>
    <mergeCell ref="V301:W301"/>
    <mergeCell ref="Z299:AA299"/>
    <mergeCell ref="Z300:AA300"/>
    <mergeCell ref="X299:Y299"/>
    <mergeCell ref="X300:Y300"/>
    <mergeCell ref="X303:Y303"/>
    <mergeCell ref="P307:Q307"/>
    <mergeCell ref="P311:Q311"/>
    <mergeCell ref="R300:S300"/>
    <mergeCell ref="V304:W304"/>
    <mergeCell ref="P308:Q308"/>
    <mergeCell ref="V305:W305"/>
    <mergeCell ref="V306:W306"/>
    <mergeCell ref="V307:W307"/>
    <mergeCell ref="V308:W308"/>
    <mergeCell ref="T308:U308"/>
    <mergeCell ref="R306:S306"/>
    <mergeCell ref="R305:S305"/>
    <mergeCell ref="R302:S302"/>
    <mergeCell ref="R303:S303"/>
    <mergeCell ref="P305:Q305"/>
    <mergeCell ref="N311:O311"/>
    <mergeCell ref="N308:O308"/>
    <mergeCell ref="N309:O309"/>
    <mergeCell ref="N310:O310"/>
    <mergeCell ref="P306:Q306"/>
    <mergeCell ref="P300:Q300"/>
    <mergeCell ref="N304:O304"/>
    <mergeCell ref="P303:Q303"/>
    <mergeCell ref="P304:Q304"/>
    <mergeCell ref="N298:O298"/>
    <mergeCell ref="N299:O299"/>
    <mergeCell ref="N300:O300"/>
    <mergeCell ref="P301:Q301"/>
    <mergeCell ref="P302:Q302"/>
    <mergeCell ref="P298:Q298"/>
    <mergeCell ref="J308:K308"/>
    <mergeCell ref="L305:M305"/>
    <mergeCell ref="J306:K306"/>
    <mergeCell ref="J307:K307"/>
    <mergeCell ref="N301:O301"/>
    <mergeCell ref="N302:O302"/>
    <mergeCell ref="N303:O303"/>
    <mergeCell ref="L304:M304"/>
    <mergeCell ref="J304:K304"/>
    <mergeCell ref="J305:K305"/>
    <mergeCell ref="L310:M310"/>
    <mergeCell ref="L311:M311"/>
    <mergeCell ref="D311:G311"/>
    <mergeCell ref="L306:M306"/>
    <mergeCell ref="L307:M307"/>
    <mergeCell ref="L308:M308"/>
    <mergeCell ref="L309:M309"/>
    <mergeCell ref="J309:K309"/>
    <mergeCell ref="J310:K310"/>
    <mergeCell ref="J311:K311"/>
    <mergeCell ref="J298:K298"/>
    <mergeCell ref="J299:K299"/>
    <mergeCell ref="J301:K301"/>
    <mergeCell ref="J300:K300"/>
    <mergeCell ref="L302:M302"/>
    <mergeCell ref="L303:M303"/>
    <mergeCell ref="L299:M299"/>
    <mergeCell ref="L301:M301"/>
    <mergeCell ref="L300:M300"/>
    <mergeCell ref="L298:M298"/>
    <mergeCell ref="H311:I311"/>
    <mergeCell ref="H305:I305"/>
    <mergeCell ref="H306:I306"/>
    <mergeCell ref="H307:I307"/>
    <mergeCell ref="H308:I308"/>
    <mergeCell ref="H310:I310"/>
    <mergeCell ref="H309:I309"/>
    <mergeCell ref="Z295:AA296"/>
    <mergeCell ref="P296:Q296"/>
    <mergeCell ref="R296:S296"/>
    <mergeCell ref="T296:U296"/>
    <mergeCell ref="V296:W296"/>
    <mergeCell ref="P295:W295"/>
    <mergeCell ref="X295:Y296"/>
    <mergeCell ref="H304:I304"/>
    <mergeCell ref="J302:K302"/>
    <mergeCell ref="J303:K303"/>
    <mergeCell ref="D302:G302"/>
    <mergeCell ref="D303:G303"/>
    <mergeCell ref="D304:G304"/>
    <mergeCell ref="H298:I298"/>
    <mergeCell ref="H299:I299"/>
    <mergeCell ref="H300:I300"/>
    <mergeCell ref="H301:I301"/>
    <mergeCell ref="H302:I302"/>
    <mergeCell ref="H303:I303"/>
    <mergeCell ref="D298:G298"/>
    <mergeCell ref="D299:G299"/>
    <mergeCell ref="D300:G300"/>
    <mergeCell ref="D301:G301"/>
    <mergeCell ref="D310:G310"/>
    <mergeCell ref="D305:G305"/>
    <mergeCell ref="D307:G307"/>
    <mergeCell ref="D306:G306"/>
    <mergeCell ref="D308:G308"/>
    <mergeCell ref="D309:G309"/>
    <mergeCell ref="A310:C310"/>
    <mergeCell ref="A309:C309"/>
    <mergeCell ref="A311:C311"/>
    <mergeCell ref="A305:C305"/>
    <mergeCell ref="A306:C306"/>
    <mergeCell ref="A307:C307"/>
    <mergeCell ref="A308:C308"/>
    <mergeCell ref="A302:C302"/>
    <mergeCell ref="A303:C303"/>
    <mergeCell ref="A304:C304"/>
    <mergeCell ref="A298:C298"/>
    <mergeCell ref="A299:C299"/>
    <mergeCell ref="A300:C300"/>
    <mergeCell ref="A301:C301"/>
    <mergeCell ref="D297:G297"/>
    <mergeCell ref="H295:I296"/>
    <mergeCell ref="J295:K296"/>
    <mergeCell ref="L295:M296"/>
    <mergeCell ref="H297:I297"/>
    <mergeCell ref="J297:K297"/>
    <mergeCell ref="L297:M297"/>
    <mergeCell ref="Z252:AA252"/>
    <mergeCell ref="Z253:AA253"/>
    <mergeCell ref="X234:Y234"/>
    <mergeCell ref="X235:Y235"/>
    <mergeCell ref="X236:Y236"/>
    <mergeCell ref="X238:Y238"/>
    <mergeCell ref="X239:Y239"/>
    <mergeCell ref="Z246:AA246"/>
    <mergeCell ref="Z251:AA251"/>
    <mergeCell ref="Z247:AA247"/>
    <mergeCell ref="AH256:AI256"/>
    <mergeCell ref="AD251:AE251"/>
    <mergeCell ref="AD252:AE252"/>
    <mergeCell ref="AD253:AE253"/>
    <mergeCell ref="AB251:AC251"/>
    <mergeCell ref="AB252:AC252"/>
    <mergeCell ref="AB253:AC253"/>
    <mergeCell ref="AF252:AG252"/>
    <mergeCell ref="AH255:AI255"/>
    <mergeCell ref="AF255:AG255"/>
    <mergeCell ref="Z248:AA248"/>
    <mergeCell ref="Z249:AA249"/>
    <mergeCell ref="Y257:AI257"/>
    <mergeCell ref="Z256:AA256"/>
    <mergeCell ref="AB256:AC256"/>
    <mergeCell ref="AB255:AC255"/>
    <mergeCell ref="Z255:AA255"/>
    <mergeCell ref="AD256:AE256"/>
    <mergeCell ref="X256:Y256"/>
    <mergeCell ref="AF256:AG256"/>
    <mergeCell ref="X255:Y255"/>
    <mergeCell ref="R255:S255"/>
    <mergeCell ref="P255:Q255"/>
    <mergeCell ref="AD250:AE250"/>
    <mergeCell ref="AD248:AE248"/>
    <mergeCell ref="AD249:AE249"/>
    <mergeCell ref="Z250:AA250"/>
    <mergeCell ref="AB249:AC249"/>
    <mergeCell ref="AB250:AC250"/>
    <mergeCell ref="AB248:AC248"/>
    <mergeCell ref="AD245:AE245"/>
    <mergeCell ref="AD246:AE246"/>
    <mergeCell ref="Z245:AA245"/>
    <mergeCell ref="A256:C256"/>
    <mergeCell ref="D256:E256"/>
    <mergeCell ref="AD254:AE254"/>
    <mergeCell ref="AD255:AE255"/>
    <mergeCell ref="AB254:AC254"/>
    <mergeCell ref="Z254:AA254"/>
    <mergeCell ref="X254:Y254"/>
    <mergeCell ref="V250:W250"/>
    <mergeCell ref="X251:Y251"/>
    <mergeCell ref="X252:Y252"/>
    <mergeCell ref="AB244:AE244"/>
    <mergeCell ref="AB246:AC246"/>
    <mergeCell ref="AB245:AC245"/>
    <mergeCell ref="AB247:AC247"/>
    <mergeCell ref="AD247:AE247"/>
    <mergeCell ref="X245:Y245"/>
    <mergeCell ref="X246:Y246"/>
    <mergeCell ref="T252:U252"/>
    <mergeCell ref="V254:W254"/>
    <mergeCell ref="T249:U249"/>
    <mergeCell ref="X247:Y247"/>
    <mergeCell ref="X248:Y248"/>
    <mergeCell ref="X249:Y249"/>
    <mergeCell ref="X250:Y250"/>
    <mergeCell ref="X253:Y253"/>
    <mergeCell ref="V251:W251"/>
    <mergeCell ref="V249:W249"/>
    <mergeCell ref="T244:W244"/>
    <mergeCell ref="T245:U245"/>
    <mergeCell ref="T246:U246"/>
    <mergeCell ref="T247:U247"/>
    <mergeCell ref="V245:W245"/>
    <mergeCell ref="V246:W246"/>
    <mergeCell ref="V247:W247"/>
    <mergeCell ref="V248:W248"/>
    <mergeCell ref="R254:S254"/>
    <mergeCell ref="R251:S251"/>
    <mergeCell ref="R252:S252"/>
    <mergeCell ref="R253:S253"/>
    <mergeCell ref="R249:S249"/>
    <mergeCell ref="R250:S250"/>
    <mergeCell ref="V253:W253"/>
    <mergeCell ref="T250:U250"/>
    <mergeCell ref="T251:U251"/>
    <mergeCell ref="P247:Q247"/>
    <mergeCell ref="P248:Q248"/>
    <mergeCell ref="R247:S247"/>
    <mergeCell ref="R248:S248"/>
    <mergeCell ref="P251:Q251"/>
    <mergeCell ref="J252:K252"/>
    <mergeCell ref="J250:K250"/>
    <mergeCell ref="J249:K249"/>
    <mergeCell ref="L251:M251"/>
    <mergeCell ref="L252:M252"/>
    <mergeCell ref="P249:Q249"/>
    <mergeCell ref="P250:Q250"/>
    <mergeCell ref="N253:O253"/>
    <mergeCell ref="P252:Q252"/>
    <mergeCell ref="P253:Q253"/>
    <mergeCell ref="N252:O252"/>
    <mergeCell ref="L254:M254"/>
    <mergeCell ref="J254:K254"/>
    <mergeCell ref="L253:M253"/>
    <mergeCell ref="J251:K251"/>
    <mergeCell ref="N250:O250"/>
    <mergeCell ref="P254:Q254"/>
    <mergeCell ref="N254:O254"/>
    <mergeCell ref="L255:M255"/>
    <mergeCell ref="N245:O245"/>
    <mergeCell ref="N246:O246"/>
    <mergeCell ref="N247:O247"/>
    <mergeCell ref="N248:O248"/>
    <mergeCell ref="J248:K248"/>
    <mergeCell ref="J255:K255"/>
    <mergeCell ref="N255:O255"/>
    <mergeCell ref="N251:O251"/>
    <mergeCell ref="N249:O249"/>
    <mergeCell ref="H251:I251"/>
    <mergeCell ref="H254:I254"/>
    <mergeCell ref="L244:O244"/>
    <mergeCell ref="L245:M245"/>
    <mergeCell ref="L246:M246"/>
    <mergeCell ref="L247:M247"/>
    <mergeCell ref="L248:M248"/>
    <mergeCell ref="L250:M250"/>
    <mergeCell ref="L249:M249"/>
    <mergeCell ref="J253:K253"/>
    <mergeCell ref="F246:G246"/>
    <mergeCell ref="F247:G247"/>
    <mergeCell ref="F248:G248"/>
    <mergeCell ref="F249:G249"/>
    <mergeCell ref="H248:I248"/>
    <mergeCell ref="H255:I255"/>
    <mergeCell ref="H249:I249"/>
    <mergeCell ref="H250:I250"/>
    <mergeCell ref="H252:I252"/>
    <mergeCell ref="H253:I253"/>
    <mergeCell ref="F253:G253"/>
    <mergeCell ref="F254:G254"/>
    <mergeCell ref="D253:E253"/>
    <mergeCell ref="F255:G255"/>
    <mergeCell ref="H247:I247"/>
    <mergeCell ref="J245:K245"/>
    <mergeCell ref="J246:K246"/>
    <mergeCell ref="J247:K247"/>
    <mergeCell ref="F251:G251"/>
    <mergeCell ref="F252:G252"/>
    <mergeCell ref="D251:E251"/>
    <mergeCell ref="D252:E252"/>
    <mergeCell ref="A255:C255"/>
    <mergeCell ref="A251:C251"/>
    <mergeCell ref="A252:C252"/>
    <mergeCell ref="A253:C253"/>
    <mergeCell ref="A254:C254"/>
    <mergeCell ref="D254:E254"/>
    <mergeCell ref="D255:E255"/>
    <mergeCell ref="P246:Q246"/>
    <mergeCell ref="H244:K244"/>
    <mergeCell ref="H245:I245"/>
    <mergeCell ref="H246:I246"/>
    <mergeCell ref="R245:S245"/>
    <mergeCell ref="R246:S246"/>
    <mergeCell ref="F250:G250"/>
    <mergeCell ref="A248:C248"/>
    <mergeCell ref="A249:C249"/>
    <mergeCell ref="D248:E248"/>
    <mergeCell ref="D249:E249"/>
    <mergeCell ref="X230:Y230"/>
    <mergeCell ref="A243:I243"/>
    <mergeCell ref="A247:C247"/>
    <mergeCell ref="A244:C245"/>
    <mergeCell ref="A246:C246"/>
    <mergeCell ref="F245:G245"/>
    <mergeCell ref="X227:Y227"/>
    <mergeCell ref="X228:Y228"/>
    <mergeCell ref="X229:Y229"/>
    <mergeCell ref="R235:S235"/>
    <mergeCell ref="T234:U234"/>
    <mergeCell ref="P244:S244"/>
    <mergeCell ref="P245:Q245"/>
    <mergeCell ref="V237:W237"/>
    <mergeCell ref="X237:Y237"/>
    <mergeCell ref="V232:W232"/>
    <mergeCell ref="V233:W233"/>
    <mergeCell ref="V230:W230"/>
    <mergeCell ref="V231:W231"/>
    <mergeCell ref="T237:U237"/>
    <mergeCell ref="D244:G244"/>
    <mergeCell ref="V238:W238"/>
    <mergeCell ref="V235:W235"/>
    <mergeCell ref="V236:W236"/>
    <mergeCell ref="V234:W234"/>
    <mergeCell ref="T230:U230"/>
    <mergeCell ref="T232:U232"/>
    <mergeCell ref="R234:S234"/>
    <mergeCell ref="P235:Q235"/>
    <mergeCell ref="T233:U233"/>
    <mergeCell ref="P233:Q233"/>
    <mergeCell ref="T235:U235"/>
    <mergeCell ref="R231:S231"/>
    <mergeCell ref="P237:Q237"/>
    <mergeCell ref="R237:S237"/>
    <mergeCell ref="R236:S236"/>
    <mergeCell ref="R238:S238"/>
    <mergeCell ref="P239:Q239"/>
    <mergeCell ref="R239:S239"/>
    <mergeCell ref="P236:Q236"/>
    <mergeCell ref="N206:O206"/>
    <mergeCell ref="P215:Q215"/>
    <mergeCell ref="P216:Q216"/>
    <mergeCell ref="P217:Q217"/>
    <mergeCell ref="N217:O217"/>
    <mergeCell ref="P209:Q209"/>
    <mergeCell ref="P212:Q212"/>
    <mergeCell ref="N216:O216"/>
    <mergeCell ref="M201:Q201"/>
    <mergeCell ref="L204:M204"/>
    <mergeCell ref="R227:S227"/>
    <mergeCell ref="P206:Q206"/>
    <mergeCell ref="N207:O207"/>
    <mergeCell ref="N208:O208"/>
    <mergeCell ref="N209:O209"/>
    <mergeCell ref="P208:Q208"/>
    <mergeCell ref="P207:Q207"/>
    <mergeCell ref="N204:O204"/>
    <mergeCell ref="Q186:R186"/>
    <mergeCell ref="AE186:AF186"/>
    <mergeCell ref="T204:U204"/>
    <mergeCell ref="L203:Q203"/>
    <mergeCell ref="M186:N186"/>
    <mergeCell ref="O186:P186"/>
    <mergeCell ref="S186:T186"/>
    <mergeCell ref="K186:L186"/>
    <mergeCell ref="O199:Q199"/>
    <mergeCell ref="L200:N200"/>
    <mergeCell ref="T228:U228"/>
    <mergeCell ref="T229:U229"/>
    <mergeCell ref="P238:Q238"/>
    <mergeCell ref="P234:Q234"/>
    <mergeCell ref="R230:S230"/>
    <mergeCell ref="R232:S232"/>
    <mergeCell ref="R233:S233"/>
    <mergeCell ref="R228:S228"/>
    <mergeCell ref="R229:S229"/>
    <mergeCell ref="P231:Q231"/>
    <mergeCell ref="T227:U227"/>
    <mergeCell ref="AA186:AB186"/>
    <mergeCell ref="AC186:AD186"/>
    <mergeCell ref="W186:X186"/>
    <mergeCell ref="Y186:Z186"/>
    <mergeCell ref="X203:AF203"/>
    <mergeCell ref="X211:Z211"/>
    <mergeCell ref="U186:V186"/>
    <mergeCell ref="V226:Y226"/>
    <mergeCell ref="V227:W227"/>
    <mergeCell ref="AK182:AL182"/>
    <mergeCell ref="AG183:AH183"/>
    <mergeCell ref="AC185:AD185"/>
    <mergeCell ref="AC182:AD182"/>
    <mergeCell ref="AC183:AD183"/>
    <mergeCell ref="AK185:AL185"/>
    <mergeCell ref="AE185:AF185"/>
    <mergeCell ref="AI182:AJ182"/>
    <mergeCell ref="AG182:AH182"/>
    <mergeCell ref="AE183:AF183"/>
    <mergeCell ref="AG184:AH184"/>
    <mergeCell ref="AC184:AD184"/>
    <mergeCell ref="Y183:Z183"/>
    <mergeCell ref="AA184:AB184"/>
    <mergeCell ref="AA185:AB185"/>
    <mergeCell ref="AE184:AF184"/>
    <mergeCell ref="AA180:AB180"/>
    <mergeCell ref="AA181:AB181"/>
    <mergeCell ref="AG186:AH186"/>
    <mergeCell ref="AG179:AH179"/>
    <mergeCell ref="AG181:AH181"/>
    <mergeCell ref="AK186:AL186"/>
    <mergeCell ref="AI185:AJ185"/>
    <mergeCell ref="AE182:AF182"/>
    <mergeCell ref="AE179:AF179"/>
    <mergeCell ref="AE180:AF180"/>
    <mergeCell ref="U181:V181"/>
    <mergeCell ref="U182:V182"/>
    <mergeCell ref="Y185:Z185"/>
    <mergeCell ref="W185:X185"/>
    <mergeCell ref="AC179:AD179"/>
    <mergeCell ref="AC180:AD180"/>
    <mergeCell ref="AC181:AD181"/>
    <mergeCell ref="AA182:AB182"/>
    <mergeCell ref="AA183:AB183"/>
    <mergeCell ref="AA179:AB179"/>
    <mergeCell ref="W182:X182"/>
    <mergeCell ref="W183:X183"/>
    <mergeCell ref="Y179:Z179"/>
    <mergeCell ref="Y180:Z180"/>
    <mergeCell ref="Y181:Z181"/>
    <mergeCell ref="Y182:Z182"/>
    <mergeCell ref="W184:X184"/>
    <mergeCell ref="S185:T185"/>
    <mergeCell ref="S180:T180"/>
    <mergeCell ref="S181:T181"/>
    <mergeCell ref="S184:T184"/>
    <mergeCell ref="S183:T183"/>
    <mergeCell ref="S182:T182"/>
    <mergeCell ref="U185:V185"/>
    <mergeCell ref="W180:X180"/>
    <mergeCell ref="W181:X181"/>
    <mergeCell ref="O180:P180"/>
    <mergeCell ref="O181:P181"/>
    <mergeCell ref="O182:P182"/>
    <mergeCell ref="Q180:R180"/>
    <mergeCell ref="Q181:R181"/>
    <mergeCell ref="U184:V184"/>
    <mergeCell ref="O183:P183"/>
    <mergeCell ref="O184:P184"/>
    <mergeCell ref="U183:V183"/>
    <mergeCell ref="U180:V180"/>
    <mergeCell ref="Q185:R185"/>
    <mergeCell ref="Q182:R182"/>
    <mergeCell ref="Q183:R183"/>
    <mergeCell ref="Q184:R184"/>
    <mergeCell ref="M183:N183"/>
    <mergeCell ref="M184:N184"/>
    <mergeCell ref="M185:N185"/>
    <mergeCell ref="O185:P185"/>
    <mergeCell ref="K185:L185"/>
    <mergeCell ref="M179:N179"/>
    <mergeCell ref="M180:N180"/>
    <mergeCell ref="M181:N181"/>
    <mergeCell ref="M182:N182"/>
    <mergeCell ref="K180:L180"/>
    <mergeCell ref="K181:L181"/>
    <mergeCell ref="K183:L183"/>
    <mergeCell ref="K184:L184"/>
    <mergeCell ref="K182:L182"/>
    <mergeCell ref="G185:H185"/>
    <mergeCell ref="G181:H181"/>
    <mergeCell ref="G182:H182"/>
    <mergeCell ref="G180:H180"/>
    <mergeCell ref="I181:J181"/>
    <mergeCell ref="I182:J182"/>
    <mergeCell ref="I180:J180"/>
    <mergeCell ref="E184:F184"/>
    <mergeCell ref="E185:F185"/>
    <mergeCell ref="E186:F186"/>
    <mergeCell ref="G186:H186"/>
    <mergeCell ref="I183:J183"/>
    <mergeCell ref="I184:J184"/>
    <mergeCell ref="I185:J185"/>
    <mergeCell ref="I186:J186"/>
    <mergeCell ref="G183:H183"/>
    <mergeCell ref="G184:H184"/>
    <mergeCell ref="C184:D184"/>
    <mergeCell ref="C185:D185"/>
    <mergeCell ref="A181:B181"/>
    <mergeCell ref="C186:D186"/>
    <mergeCell ref="E178:F178"/>
    <mergeCell ref="E179:F179"/>
    <mergeCell ref="E180:F180"/>
    <mergeCell ref="E181:F181"/>
    <mergeCell ref="E182:F182"/>
    <mergeCell ref="E183:F183"/>
    <mergeCell ref="Y178:Z178"/>
    <mergeCell ref="A178:B178"/>
    <mergeCell ref="A179:B179"/>
    <mergeCell ref="G178:H178"/>
    <mergeCell ref="G179:H179"/>
    <mergeCell ref="I178:J178"/>
    <mergeCell ref="C178:D178"/>
    <mergeCell ref="C179:D179"/>
    <mergeCell ref="W178:X178"/>
    <mergeCell ref="W179:X179"/>
    <mergeCell ref="O179:P179"/>
    <mergeCell ref="O178:P178"/>
    <mergeCell ref="A182:B182"/>
    <mergeCell ref="A183:B183"/>
    <mergeCell ref="A184:B184"/>
    <mergeCell ref="A180:B180"/>
    <mergeCell ref="C180:D180"/>
    <mergeCell ref="C181:D181"/>
    <mergeCell ref="C182:D182"/>
    <mergeCell ref="C183:D183"/>
    <mergeCell ref="U178:V178"/>
    <mergeCell ref="U179:V179"/>
    <mergeCell ref="Q178:R178"/>
    <mergeCell ref="S178:T178"/>
    <mergeCell ref="Q179:R179"/>
    <mergeCell ref="S179:T179"/>
    <mergeCell ref="AI175:AJ177"/>
    <mergeCell ref="AA175:AB177"/>
    <mergeCell ref="AE178:AF178"/>
    <mergeCell ref="AG175:AH177"/>
    <mergeCell ref="AA178:AB178"/>
    <mergeCell ref="AG178:AH178"/>
    <mergeCell ref="AC175:AD177"/>
    <mergeCell ref="AE175:AF177"/>
    <mergeCell ref="AC178:AD178"/>
    <mergeCell ref="O175:P177"/>
    <mergeCell ref="A170:B170"/>
    <mergeCell ref="A168:B168"/>
    <mergeCell ref="A169:B169"/>
    <mergeCell ref="Q175:R177"/>
    <mergeCell ref="C174:D177"/>
    <mergeCell ref="E174:L174"/>
    <mergeCell ref="E175:F177"/>
    <mergeCell ref="I175:J177"/>
    <mergeCell ref="G175:H177"/>
    <mergeCell ref="AE169:AF169"/>
    <mergeCell ref="C170:D170"/>
    <mergeCell ref="C168:D168"/>
    <mergeCell ref="I170:J170"/>
    <mergeCell ref="O170:P170"/>
    <mergeCell ref="AE170:AF170"/>
    <mergeCell ref="K168:L168"/>
    <mergeCell ref="K170:L170"/>
    <mergeCell ref="M170:N170"/>
    <mergeCell ref="O169:P169"/>
    <mergeCell ref="A165:B165"/>
    <mergeCell ref="A164:B164"/>
    <mergeCell ref="A167:B167"/>
    <mergeCell ref="A166:B166"/>
    <mergeCell ref="A163:B163"/>
    <mergeCell ref="A155:B155"/>
    <mergeCell ref="A156:B156"/>
    <mergeCell ref="A157:B157"/>
    <mergeCell ref="A158:B158"/>
    <mergeCell ref="A159:B159"/>
    <mergeCell ref="A161:B161"/>
    <mergeCell ref="A162:B162"/>
    <mergeCell ref="A160:B160"/>
    <mergeCell ref="A150:B150"/>
    <mergeCell ref="A152:B152"/>
    <mergeCell ref="A153:B153"/>
    <mergeCell ref="A154:B154"/>
    <mergeCell ref="A151:B151"/>
    <mergeCell ref="A149:B149"/>
    <mergeCell ref="E145:F145"/>
    <mergeCell ref="E146:F146"/>
    <mergeCell ref="D135:E135"/>
    <mergeCell ref="D137:E137"/>
    <mergeCell ref="A146:B146"/>
    <mergeCell ref="A147:B147"/>
    <mergeCell ref="E144:F144"/>
    <mergeCell ref="C149:D149"/>
    <mergeCell ref="E149:F149"/>
    <mergeCell ref="C147:D147"/>
    <mergeCell ref="C148:D148"/>
    <mergeCell ref="A135:C135"/>
    <mergeCell ref="A136:C136"/>
    <mergeCell ref="D136:E136"/>
    <mergeCell ref="A137:C137"/>
    <mergeCell ref="C144:D144"/>
    <mergeCell ref="E147:F147"/>
    <mergeCell ref="A144:B144"/>
    <mergeCell ref="E148:F148"/>
    <mergeCell ref="A143:B143"/>
    <mergeCell ref="D134:E134"/>
    <mergeCell ref="A138:C138"/>
    <mergeCell ref="A145:B145"/>
    <mergeCell ref="E143:F143"/>
    <mergeCell ref="A140:H140"/>
    <mergeCell ref="F138:G138"/>
    <mergeCell ref="F134:G134"/>
    <mergeCell ref="A141:B142"/>
    <mergeCell ref="E142:F142"/>
    <mergeCell ref="A127:C127"/>
    <mergeCell ref="D128:E128"/>
    <mergeCell ref="D133:E133"/>
    <mergeCell ref="D132:E132"/>
    <mergeCell ref="D131:E131"/>
    <mergeCell ref="D138:E138"/>
    <mergeCell ref="A128:C128"/>
    <mergeCell ref="A133:C133"/>
    <mergeCell ref="A134:C134"/>
    <mergeCell ref="A132:C132"/>
    <mergeCell ref="A131:C131"/>
    <mergeCell ref="D129:E129"/>
    <mergeCell ref="A129:C129"/>
    <mergeCell ref="A130:C130"/>
    <mergeCell ref="D130:E130"/>
    <mergeCell ref="AE164:AF164"/>
    <mergeCell ref="AE146:AF146"/>
    <mergeCell ref="AE161:AF161"/>
    <mergeCell ref="AE160:AF160"/>
    <mergeCell ref="AE159:AF159"/>
    <mergeCell ref="AE154:AF154"/>
    <mergeCell ref="AE149:AF149"/>
    <mergeCell ref="AE153:AF153"/>
    <mergeCell ref="AE152:AF152"/>
    <mergeCell ref="AE163:AF163"/>
    <mergeCell ref="AE151:AF151"/>
    <mergeCell ref="AG148:AH148"/>
    <mergeCell ref="AE162:AF162"/>
    <mergeCell ref="AE158:AF158"/>
    <mergeCell ref="AE157:AF157"/>
    <mergeCell ref="AG159:AH159"/>
    <mergeCell ref="AG161:AH161"/>
    <mergeCell ref="AG160:AH160"/>
    <mergeCell ref="AG155:AH155"/>
    <mergeCell ref="AG154:AH154"/>
    <mergeCell ref="AG156:AH156"/>
    <mergeCell ref="O143:P143"/>
    <mergeCell ref="O144:P144"/>
    <mergeCell ref="O145:P145"/>
    <mergeCell ref="AG153:AH153"/>
    <mergeCell ref="AG151:AH151"/>
    <mergeCell ref="AG150:AH150"/>
    <mergeCell ref="AG152:AH152"/>
    <mergeCell ref="AE145:AF145"/>
    <mergeCell ref="AG145:AH145"/>
    <mergeCell ref="AG147:AH147"/>
    <mergeCell ref="G142:H142"/>
    <mergeCell ref="G141:J141"/>
    <mergeCell ref="AE143:AF143"/>
    <mergeCell ref="AG143:AH143"/>
    <mergeCell ref="AE144:AF144"/>
    <mergeCell ref="AG144:AH144"/>
    <mergeCell ref="AE147:AF147"/>
    <mergeCell ref="AG146:AH146"/>
    <mergeCell ref="O142:P142"/>
    <mergeCell ref="D110:F110"/>
    <mergeCell ref="H134:I134"/>
    <mergeCell ref="O134:Q134"/>
    <mergeCell ref="H135:I135"/>
    <mergeCell ref="I142:J142"/>
    <mergeCell ref="H137:I137"/>
    <mergeCell ref="D127:E127"/>
    <mergeCell ref="Q142:R142"/>
    <mergeCell ref="F136:G136"/>
    <mergeCell ref="H136:I136"/>
    <mergeCell ref="J103:K103"/>
    <mergeCell ref="L122:N122"/>
    <mergeCell ref="J104:K104"/>
    <mergeCell ref="L103:N103"/>
    <mergeCell ref="G112:I112"/>
    <mergeCell ref="J122:K122"/>
    <mergeCell ref="O104:Q104"/>
    <mergeCell ref="J107:O107"/>
    <mergeCell ref="L104:N104"/>
    <mergeCell ref="O103:Q103"/>
    <mergeCell ref="L120:N120"/>
    <mergeCell ref="J120:K120"/>
    <mergeCell ref="L117:N117"/>
    <mergeCell ref="N110:O110"/>
    <mergeCell ref="P107:R108"/>
    <mergeCell ref="M108:O108"/>
    <mergeCell ref="A99:C99"/>
    <mergeCell ref="A100:C100"/>
    <mergeCell ref="A98:C98"/>
    <mergeCell ref="A116:H116"/>
    <mergeCell ref="A117:C118"/>
    <mergeCell ref="D112:F112"/>
    <mergeCell ref="F98:G98"/>
    <mergeCell ref="D102:E102"/>
    <mergeCell ref="G107:I108"/>
    <mergeCell ref="F103:G103"/>
    <mergeCell ref="F100:G100"/>
    <mergeCell ref="F99:G99"/>
    <mergeCell ref="D107:F108"/>
    <mergeCell ref="J102:K102"/>
    <mergeCell ref="L100:M100"/>
    <mergeCell ref="H102:I102"/>
    <mergeCell ref="H104:I104"/>
    <mergeCell ref="D100:E100"/>
    <mergeCell ref="D99:E99"/>
    <mergeCell ref="H101:I101"/>
    <mergeCell ref="F104:G104"/>
    <mergeCell ref="F101:G101"/>
    <mergeCell ref="A106:C108"/>
    <mergeCell ref="D104:E104"/>
    <mergeCell ref="D101:E101"/>
    <mergeCell ref="F102:G102"/>
    <mergeCell ref="A103:C103"/>
    <mergeCell ref="A104:C104"/>
    <mergeCell ref="A105:L105"/>
    <mergeCell ref="A102:C102"/>
    <mergeCell ref="N111:O111"/>
    <mergeCell ref="N112:O112"/>
    <mergeCell ref="D111:F111"/>
    <mergeCell ref="A110:C110"/>
    <mergeCell ref="A95:C95"/>
    <mergeCell ref="A96:C96"/>
    <mergeCell ref="A97:C97"/>
    <mergeCell ref="J97:K97"/>
    <mergeCell ref="D96:E96"/>
    <mergeCell ref="A101:C101"/>
    <mergeCell ref="A124:C124"/>
    <mergeCell ref="A121:C121"/>
    <mergeCell ref="A122:C122"/>
    <mergeCell ref="A109:C109"/>
    <mergeCell ref="A112:C112"/>
    <mergeCell ref="A120:C120"/>
    <mergeCell ref="A111:C111"/>
    <mergeCell ref="A126:C126"/>
    <mergeCell ref="F120:G120"/>
    <mergeCell ref="D117:E118"/>
    <mergeCell ref="D121:E121"/>
    <mergeCell ref="F121:G121"/>
    <mergeCell ref="A123:C123"/>
    <mergeCell ref="F126:G126"/>
    <mergeCell ref="F124:G124"/>
    <mergeCell ref="F125:G125"/>
    <mergeCell ref="A125:C125"/>
    <mergeCell ref="T128:V128"/>
    <mergeCell ref="D126:E126"/>
    <mergeCell ref="T126:V126"/>
    <mergeCell ref="T125:V125"/>
    <mergeCell ref="L125:N125"/>
    <mergeCell ref="J125:K125"/>
    <mergeCell ref="D125:E125"/>
    <mergeCell ref="H126:I126"/>
    <mergeCell ref="H125:I125"/>
    <mergeCell ref="W118:X118"/>
    <mergeCell ref="T122:V122"/>
    <mergeCell ref="T117:V118"/>
    <mergeCell ref="T116:W116"/>
    <mergeCell ref="J124:K124"/>
    <mergeCell ref="T124:V124"/>
    <mergeCell ref="O124:Q124"/>
    <mergeCell ref="F117:K117"/>
    <mergeCell ref="O123:Q123"/>
    <mergeCell ref="J123:K123"/>
    <mergeCell ref="A75:C75"/>
    <mergeCell ref="D75:F75"/>
    <mergeCell ref="J75:L75"/>
    <mergeCell ref="N82:O82"/>
    <mergeCell ref="L82:M82"/>
    <mergeCell ref="J82:K82"/>
    <mergeCell ref="J81:O81"/>
    <mergeCell ref="J76:L76"/>
    <mergeCell ref="G75:I75"/>
    <mergeCell ref="A76:C76"/>
    <mergeCell ref="R85:S85"/>
    <mergeCell ref="R84:S84"/>
    <mergeCell ref="R88:S88"/>
    <mergeCell ref="P88:Q88"/>
    <mergeCell ref="P87:Q87"/>
    <mergeCell ref="A74:C74"/>
    <mergeCell ref="D82:E82"/>
    <mergeCell ref="D74:F74"/>
    <mergeCell ref="D81:I81"/>
    <mergeCell ref="A79:C79"/>
    <mergeCell ref="G76:I76"/>
    <mergeCell ref="H82:I82"/>
    <mergeCell ref="G74:I74"/>
    <mergeCell ref="C61:D61"/>
    <mergeCell ref="A72:C72"/>
    <mergeCell ref="D73:F73"/>
    <mergeCell ref="H63:J63"/>
    <mergeCell ref="G73:I73"/>
    <mergeCell ref="A73:C73"/>
    <mergeCell ref="G72:I72"/>
    <mergeCell ref="J34:N34"/>
    <mergeCell ref="C34:G34"/>
    <mergeCell ref="C35:G35"/>
    <mergeCell ref="C36:G36"/>
    <mergeCell ref="H34:I34"/>
    <mergeCell ref="H35:I35"/>
    <mergeCell ref="H36:I36"/>
    <mergeCell ref="J35:N35"/>
    <mergeCell ref="J36:N36"/>
    <mergeCell ref="S69:U69"/>
    <mergeCell ref="T63:V63"/>
    <mergeCell ref="D40:E40"/>
    <mergeCell ref="Q64:S64"/>
    <mergeCell ref="Q63:S63"/>
    <mergeCell ref="Q53:S53"/>
    <mergeCell ref="T53:V53"/>
    <mergeCell ref="Q62:S62"/>
    <mergeCell ref="T62:V62"/>
    <mergeCell ref="T56:V56"/>
    <mergeCell ref="D76:F76"/>
    <mergeCell ref="H40:I40"/>
    <mergeCell ref="H41:I41"/>
    <mergeCell ref="H42:I42"/>
    <mergeCell ref="H43:I43"/>
    <mergeCell ref="D70:F70"/>
    <mergeCell ref="E52:G52"/>
    <mergeCell ref="H44:I44"/>
    <mergeCell ref="F45:G45"/>
    <mergeCell ref="F47:G47"/>
    <mergeCell ref="Q60:S60"/>
    <mergeCell ref="T60:V60"/>
    <mergeCell ref="T57:V57"/>
    <mergeCell ref="Q57:S57"/>
    <mergeCell ref="Q58:S58"/>
    <mergeCell ref="T58:V58"/>
    <mergeCell ref="Q59:S59"/>
    <mergeCell ref="T59:V59"/>
    <mergeCell ref="Z48:AA48"/>
    <mergeCell ref="X48:Y48"/>
    <mergeCell ref="V48:W48"/>
    <mergeCell ref="W56:Y56"/>
    <mergeCell ref="Z57:AB57"/>
    <mergeCell ref="Z52:AB52"/>
    <mergeCell ref="W53:Y53"/>
    <mergeCell ref="Z53:AB53"/>
    <mergeCell ref="W54:Y54"/>
    <mergeCell ref="T55:V55"/>
    <mergeCell ref="W55:Y55"/>
    <mergeCell ref="Z55:AB55"/>
    <mergeCell ref="W57:Y57"/>
    <mergeCell ref="W61:Y61"/>
    <mergeCell ref="Y70:AA70"/>
    <mergeCell ref="Z61:AB61"/>
    <mergeCell ref="W64:Y64"/>
    <mergeCell ref="W63:Y63"/>
    <mergeCell ref="V69:X69"/>
    <mergeCell ref="W59:Y59"/>
    <mergeCell ref="AB69:AD69"/>
    <mergeCell ref="Z63:AB63"/>
    <mergeCell ref="T64:V64"/>
    <mergeCell ref="S70:U70"/>
    <mergeCell ref="Z64:AB64"/>
    <mergeCell ref="AC62:AE62"/>
    <mergeCell ref="AC63:AE63"/>
    <mergeCell ref="Y69:AA69"/>
    <mergeCell ref="Z62:AB62"/>
    <mergeCell ref="AC64:AE64"/>
    <mergeCell ref="W62:Y62"/>
    <mergeCell ref="AB45:AD47"/>
    <mergeCell ref="AB49:AD49"/>
    <mergeCell ref="AB48:AD48"/>
    <mergeCell ref="Z49:AA49"/>
    <mergeCell ref="W60:Y60"/>
    <mergeCell ref="Z58:AB58"/>
    <mergeCell ref="AC56:AE56"/>
    <mergeCell ref="AC57:AE57"/>
    <mergeCell ref="AC58:AE58"/>
    <mergeCell ref="Z56:AB56"/>
    <mergeCell ref="AC52:AE52"/>
    <mergeCell ref="AC55:AE55"/>
    <mergeCell ref="Z54:AB54"/>
    <mergeCell ref="AC61:AE61"/>
    <mergeCell ref="AE45:AG47"/>
    <mergeCell ref="AF52:AH52"/>
    <mergeCell ref="AC53:AE53"/>
    <mergeCell ref="AC54:AE54"/>
    <mergeCell ref="AE48:AG48"/>
    <mergeCell ref="AE49:AG49"/>
    <mergeCell ref="AF51:AH51"/>
    <mergeCell ref="AC59:AE59"/>
    <mergeCell ref="AF53:AH53"/>
    <mergeCell ref="X43:Y43"/>
    <mergeCell ref="X44:Y44"/>
    <mergeCell ref="Z45:AA45"/>
    <mergeCell ref="X47:Y47"/>
    <mergeCell ref="X45:Y45"/>
    <mergeCell ref="Z47:AA47"/>
    <mergeCell ref="P42:Q42"/>
    <mergeCell ref="AE43:AG43"/>
    <mergeCell ref="AE44:AG44"/>
    <mergeCell ref="AB43:AD43"/>
    <mergeCell ref="AB44:AD44"/>
    <mergeCell ref="R43:S43"/>
    <mergeCell ref="Z43:AA43"/>
    <mergeCell ref="X42:Y42"/>
    <mergeCell ref="Z44:AA44"/>
    <mergeCell ref="R44:S44"/>
    <mergeCell ref="X40:Y40"/>
    <mergeCell ref="X41:Y41"/>
    <mergeCell ref="AB39:AD39"/>
    <mergeCell ref="Z40:AA40"/>
    <mergeCell ref="X39:Y39"/>
    <mergeCell ref="V44:W44"/>
    <mergeCell ref="V39:W39"/>
    <mergeCell ref="V43:W43"/>
    <mergeCell ref="Z39:AA39"/>
    <mergeCell ref="J40:K40"/>
    <mergeCell ref="L40:M40"/>
    <mergeCell ref="R42:S42"/>
    <mergeCell ref="Z42:AA42"/>
    <mergeCell ref="V40:W40"/>
    <mergeCell ref="V41:W41"/>
    <mergeCell ref="T40:U40"/>
    <mergeCell ref="Z41:AA41"/>
    <mergeCell ref="T41:U41"/>
    <mergeCell ref="T42:U42"/>
    <mergeCell ref="H39:I39"/>
    <mergeCell ref="J39:K39"/>
    <mergeCell ref="L39:M39"/>
    <mergeCell ref="N39:O39"/>
    <mergeCell ref="T39:U39"/>
    <mergeCell ref="R41:S41"/>
    <mergeCell ref="P39:Q39"/>
    <mergeCell ref="R39:S39"/>
    <mergeCell ref="P40:Q40"/>
    <mergeCell ref="R40:S40"/>
    <mergeCell ref="L43:M43"/>
    <mergeCell ref="L41:M41"/>
    <mergeCell ref="L42:M42"/>
    <mergeCell ref="N42:O42"/>
    <mergeCell ref="N43:O43"/>
    <mergeCell ref="N41:O41"/>
    <mergeCell ref="Q54:S54"/>
    <mergeCell ref="J41:K41"/>
    <mergeCell ref="J42:K42"/>
    <mergeCell ref="J43:K43"/>
    <mergeCell ref="J45:K45"/>
    <mergeCell ref="R48:S48"/>
    <mergeCell ref="L47:M47"/>
    <mergeCell ref="P41:Q41"/>
    <mergeCell ref="P43:Q43"/>
    <mergeCell ref="L46:M46"/>
    <mergeCell ref="M76:O76"/>
    <mergeCell ref="M75:O75"/>
    <mergeCell ref="M71:O71"/>
    <mergeCell ref="M72:O72"/>
    <mergeCell ref="M73:O73"/>
    <mergeCell ref="M74:O74"/>
    <mergeCell ref="P70:R70"/>
    <mergeCell ref="J72:L72"/>
    <mergeCell ref="K64:M64"/>
    <mergeCell ref="N64:P64"/>
    <mergeCell ref="P72:R72"/>
    <mergeCell ref="M70:O70"/>
    <mergeCell ref="M69:O69"/>
    <mergeCell ref="J69:L69"/>
    <mergeCell ref="P69:R69"/>
    <mergeCell ref="P71:R71"/>
    <mergeCell ref="J73:L73"/>
    <mergeCell ref="J74:L74"/>
    <mergeCell ref="J71:L71"/>
    <mergeCell ref="F41:G41"/>
    <mergeCell ref="F42:G42"/>
    <mergeCell ref="F43:G43"/>
    <mergeCell ref="F44:G44"/>
    <mergeCell ref="H47:I47"/>
    <mergeCell ref="J46:K46"/>
    <mergeCell ref="J44:K44"/>
    <mergeCell ref="K53:M53"/>
    <mergeCell ref="J48:K48"/>
    <mergeCell ref="P48:Q48"/>
    <mergeCell ref="R49:S49"/>
    <mergeCell ref="L49:M49"/>
    <mergeCell ref="J49:K49"/>
    <mergeCell ref="N48:O48"/>
    <mergeCell ref="N49:O49"/>
    <mergeCell ref="L48:M48"/>
    <mergeCell ref="P49:Q49"/>
    <mergeCell ref="L44:M44"/>
    <mergeCell ref="N44:O44"/>
    <mergeCell ref="H45:I45"/>
    <mergeCell ref="N45:O45"/>
    <mergeCell ref="V70:X70"/>
    <mergeCell ref="V72:X72"/>
    <mergeCell ref="V71:X71"/>
    <mergeCell ref="G71:I71"/>
    <mergeCell ref="E62:G62"/>
    <mergeCell ref="H64:J64"/>
    <mergeCell ref="L45:M45"/>
    <mergeCell ref="P45:Q45"/>
    <mergeCell ref="P46:Q46"/>
    <mergeCell ref="AB70:AD70"/>
    <mergeCell ref="E60:G60"/>
    <mergeCell ref="E63:G63"/>
    <mergeCell ref="E64:G64"/>
    <mergeCell ref="K63:M63"/>
    <mergeCell ref="Q52:S52"/>
    <mergeCell ref="K52:M52"/>
    <mergeCell ref="Y72:AA72"/>
    <mergeCell ref="Y73:AA73"/>
    <mergeCell ref="AB72:AD72"/>
    <mergeCell ref="Y76:AA76"/>
    <mergeCell ref="V82:W82"/>
    <mergeCell ref="V75:X75"/>
    <mergeCell ref="X77:AD77"/>
    <mergeCell ref="V73:X73"/>
    <mergeCell ref="V83:W83"/>
    <mergeCell ref="X83:Y83"/>
    <mergeCell ref="R83:S83"/>
    <mergeCell ref="T83:U83"/>
    <mergeCell ref="P76:R76"/>
    <mergeCell ref="P75:R75"/>
    <mergeCell ref="P82:Q82"/>
    <mergeCell ref="P83:Q83"/>
    <mergeCell ref="S71:U71"/>
    <mergeCell ref="S72:U72"/>
    <mergeCell ref="P73:R73"/>
    <mergeCell ref="P81:U81"/>
    <mergeCell ref="S74:U74"/>
    <mergeCell ref="P74:R74"/>
    <mergeCell ref="S76:U76"/>
    <mergeCell ref="S75:U75"/>
    <mergeCell ref="S73:U73"/>
    <mergeCell ref="T84:U84"/>
    <mergeCell ref="V74:X74"/>
    <mergeCell ref="F137:G137"/>
    <mergeCell ref="M116:Q116"/>
    <mergeCell ref="O132:Q132"/>
    <mergeCell ref="L129:N129"/>
    <mergeCell ref="O120:Q120"/>
    <mergeCell ref="R82:S82"/>
    <mergeCell ref="T82:U82"/>
    <mergeCell ref="T134:V134"/>
    <mergeCell ref="D95:E95"/>
    <mergeCell ref="P98:Q98"/>
    <mergeCell ref="P94:Q94"/>
    <mergeCell ref="J96:K96"/>
    <mergeCell ref="L98:M98"/>
    <mergeCell ref="N98:O98"/>
    <mergeCell ref="D98:E98"/>
    <mergeCell ref="T133:V133"/>
    <mergeCell ref="J99:K99"/>
    <mergeCell ref="L99:M99"/>
    <mergeCell ref="O117:Q118"/>
    <mergeCell ref="O125:Q125"/>
    <mergeCell ref="O129:Q129"/>
    <mergeCell ref="L126:N126"/>
    <mergeCell ref="T121:V121"/>
    <mergeCell ref="T123:V123"/>
    <mergeCell ref="J126:K126"/>
    <mergeCell ref="L92:M92"/>
    <mergeCell ref="P93:Q93"/>
    <mergeCell ref="N95:O95"/>
    <mergeCell ref="N94:O94"/>
    <mergeCell ref="L93:M93"/>
    <mergeCell ref="T132:V132"/>
    <mergeCell ref="T131:V131"/>
    <mergeCell ref="T130:V130"/>
    <mergeCell ref="T127:V127"/>
    <mergeCell ref="O128:Q128"/>
    <mergeCell ref="F87:G87"/>
    <mergeCell ref="F94:G94"/>
    <mergeCell ref="F95:G95"/>
    <mergeCell ref="F92:G92"/>
    <mergeCell ref="D92:E92"/>
    <mergeCell ref="P92:Q92"/>
    <mergeCell ref="D94:E94"/>
    <mergeCell ref="H87:I87"/>
    <mergeCell ref="J87:K87"/>
    <mergeCell ref="H88:I88"/>
    <mergeCell ref="F82:G82"/>
    <mergeCell ref="F84:G84"/>
    <mergeCell ref="F83:G83"/>
    <mergeCell ref="D91:E91"/>
    <mergeCell ref="D86:E86"/>
    <mergeCell ref="D97:E97"/>
    <mergeCell ref="D87:E87"/>
    <mergeCell ref="F88:G88"/>
    <mergeCell ref="D84:E84"/>
    <mergeCell ref="D85:E85"/>
    <mergeCell ref="J84:K84"/>
    <mergeCell ref="A92:C92"/>
    <mergeCell ref="H86:I86"/>
    <mergeCell ref="H83:I83"/>
    <mergeCell ref="H85:I85"/>
    <mergeCell ref="H84:I84"/>
    <mergeCell ref="F85:G85"/>
    <mergeCell ref="A89:C89"/>
    <mergeCell ref="A84:C84"/>
    <mergeCell ref="A85:C85"/>
    <mergeCell ref="N83:O83"/>
    <mergeCell ref="L83:M83"/>
    <mergeCell ref="J83:K83"/>
    <mergeCell ref="N84:O84"/>
    <mergeCell ref="P84:Q84"/>
    <mergeCell ref="L86:M86"/>
    <mergeCell ref="J85:K85"/>
    <mergeCell ref="J86:K86"/>
    <mergeCell ref="L85:M85"/>
    <mergeCell ref="L84:M84"/>
    <mergeCell ref="N85:O85"/>
    <mergeCell ref="N87:O87"/>
    <mergeCell ref="N88:O88"/>
    <mergeCell ref="P90:Q90"/>
    <mergeCell ref="P89:Q89"/>
    <mergeCell ref="P85:Q85"/>
    <mergeCell ref="P86:Q86"/>
    <mergeCell ref="N86:O86"/>
    <mergeCell ref="L89:M89"/>
    <mergeCell ref="L87:M87"/>
    <mergeCell ref="J89:K89"/>
    <mergeCell ref="J88:K88"/>
    <mergeCell ref="L91:M91"/>
    <mergeCell ref="N89:O89"/>
    <mergeCell ref="J91:K91"/>
    <mergeCell ref="L94:M94"/>
    <mergeCell ref="J90:K90"/>
    <mergeCell ref="N92:O92"/>
    <mergeCell ref="J93:K93"/>
    <mergeCell ref="J94:K94"/>
    <mergeCell ref="J92:K92"/>
    <mergeCell ref="L90:M90"/>
    <mergeCell ref="N90:O90"/>
    <mergeCell ref="N91:O91"/>
    <mergeCell ref="N93:O93"/>
    <mergeCell ref="X99:Y99"/>
    <mergeCell ref="X100:Y100"/>
    <mergeCell ref="R101:S101"/>
    <mergeCell ref="R99:S99"/>
    <mergeCell ref="T98:U98"/>
    <mergeCell ref="N97:O97"/>
    <mergeCell ref="V98:W98"/>
    <mergeCell ref="R96:S96"/>
    <mergeCell ref="R97:S97"/>
    <mergeCell ref="R95:S95"/>
    <mergeCell ref="T99:U99"/>
    <mergeCell ref="L97:M97"/>
    <mergeCell ref="L96:M96"/>
    <mergeCell ref="P95:Q95"/>
    <mergeCell ref="P96:Q96"/>
    <mergeCell ref="N96:O96"/>
    <mergeCell ref="O121:Q121"/>
    <mergeCell ref="K142:L142"/>
    <mergeCell ref="L137:N137"/>
    <mergeCell ref="L133:N133"/>
    <mergeCell ref="L132:N132"/>
    <mergeCell ref="J134:K134"/>
    <mergeCell ref="L134:N134"/>
    <mergeCell ref="K141:N141"/>
    <mergeCell ref="J121:K121"/>
    <mergeCell ref="L121:N121"/>
    <mergeCell ref="O130:Q130"/>
    <mergeCell ref="L127:N127"/>
    <mergeCell ref="J129:K129"/>
    <mergeCell ref="J128:K128"/>
    <mergeCell ref="O126:Q126"/>
    <mergeCell ref="L123:N123"/>
    <mergeCell ref="J127:K127"/>
    <mergeCell ref="L124:N124"/>
    <mergeCell ref="L128:N128"/>
    <mergeCell ref="O127:Q127"/>
    <mergeCell ref="D122:E122"/>
    <mergeCell ref="D123:E123"/>
    <mergeCell ref="H124:I124"/>
    <mergeCell ref="H121:I121"/>
    <mergeCell ref="F122:G122"/>
    <mergeCell ref="D124:E124"/>
    <mergeCell ref="F123:G123"/>
    <mergeCell ref="H122:I122"/>
    <mergeCell ref="H123:I123"/>
    <mergeCell ref="H118:I118"/>
    <mergeCell ref="A33:D33"/>
    <mergeCell ref="G110:I110"/>
    <mergeCell ref="G111:I111"/>
    <mergeCell ref="K110:L110"/>
    <mergeCell ref="K111:L111"/>
    <mergeCell ref="J47:K47"/>
    <mergeCell ref="J95:K95"/>
    <mergeCell ref="A40:A44"/>
    <mergeCell ref="D45:E45"/>
    <mergeCell ref="B49:C49"/>
    <mergeCell ref="A52:B52"/>
    <mergeCell ref="B40:B42"/>
    <mergeCell ref="B43:C43"/>
    <mergeCell ref="B44:C44"/>
    <mergeCell ref="D43:E43"/>
    <mergeCell ref="D41:E41"/>
    <mergeCell ref="D44:E44"/>
    <mergeCell ref="D42:E42"/>
    <mergeCell ref="D46:E46"/>
    <mergeCell ref="A34:B34"/>
    <mergeCell ref="A35:B35"/>
    <mergeCell ref="A36:B36"/>
    <mergeCell ref="A39:C39"/>
    <mergeCell ref="A38:C38"/>
    <mergeCell ref="D38:G38"/>
    <mergeCell ref="F39:G39"/>
    <mergeCell ref="D39:E39"/>
    <mergeCell ref="F40:G40"/>
    <mergeCell ref="D47:E47"/>
    <mergeCell ref="D48:E48"/>
    <mergeCell ref="B45:B47"/>
    <mergeCell ref="A57:B58"/>
    <mergeCell ref="C57:D57"/>
    <mergeCell ref="C58:D58"/>
    <mergeCell ref="A45:A49"/>
    <mergeCell ref="E53:G53"/>
    <mergeCell ref="A55:B56"/>
    <mergeCell ref="A71:C71"/>
    <mergeCell ref="D93:E93"/>
    <mergeCell ref="D88:E88"/>
    <mergeCell ref="C59:D59"/>
    <mergeCell ref="D72:F72"/>
    <mergeCell ref="C62:D62"/>
    <mergeCell ref="A86:C86"/>
    <mergeCell ref="A80:G80"/>
    <mergeCell ref="A81:C82"/>
    <mergeCell ref="D83:E83"/>
    <mergeCell ref="A83:C83"/>
    <mergeCell ref="A70:C70"/>
    <mergeCell ref="H49:I49"/>
    <mergeCell ref="C52:D52"/>
    <mergeCell ref="A59:B60"/>
    <mergeCell ref="F46:G46"/>
    <mergeCell ref="A61:B62"/>
    <mergeCell ref="A69:C69"/>
    <mergeCell ref="E59:G59"/>
    <mergeCell ref="H46:I46"/>
    <mergeCell ref="H53:J53"/>
    <mergeCell ref="A53:B54"/>
    <mergeCell ref="H48:I48"/>
    <mergeCell ref="C53:D53"/>
    <mergeCell ref="C54:D54"/>
    <mergeCell ref="F48:G48"/>
    <mergeCell ref="B48:C48"/>
    <mergeCell ref="H52:J52"/>
    <mergeCell ref="H54:J54"/>
    <mergeCell ref="E54:G54"/>
    <mergeCell ref="A63:B64"/>
    <mergeCell ref="C64:D64"/>
    <mergeCell ref="D69:F69"/>
    <mergeCell ref="G69:I69"/>
    <mergeCell ref="C63:D63"/>
    <mergeCell ref="H59:J59"/>
    <mergeCell ref="H62:J62"/>
    <mergeCell ref="A68:G68"/>
    <mergeCell ref="H61:J61"/>
    <mergeCell ref="E61:G61"/>
    <mergeCell ref="K61:M61"/>
    <mergeCell ref="K54:M54"/>
    <mergeCell ref="K58:M58"/>
    <mergeCell ref="K60:M60"/>
    <mergeCell ref="G70:I70"/>
    <mergeCell ref="K59:M59"/>
    <mergeCell ref="J70:L70"/>
    <mergeCell ref="E57:G57"/>
    <mergeCell ref="H55:J55"/>
    <mergeCell ref="E58:G58"/>
    <mergeCell ref="N52:P52"/>
    <mergeCell ref="AC38:AG38"/>
    <mergeCell ref="T49:U49"/>
    <mergeCell ref="V49:W49"/>
    <mergeCell ref="T45:U45"/>
    <mergeCell ref="T46:U46"/>
    <mergeCell ref="N40:O40"/>
    <mergeCell ref="AE39:AG39"/>
    <mergeCell ref="AB40:AD42"/>
    <mergeCell ref="AE40:AG42"/>
    <mergeCell ref="T54:V54"/>
    <mergeCell ref="V45:W45"/>
    <mergeCell ref="V42:W42"/>
    <mergeCell ref="T44:U44"/>
    <mergeCell ref="T43:U43"/>
    <mergeCell ref="V47:W47"/>
    <mergeCell ref="W52:Y52"/>
    <mergeCell ref="X46:Y46"/>
    <mergeCell ref="V46:W46"/>
    <mergeCell ref="X49:Y49"/>
    <mergeCell ref="N47:O47"/>
    <mergeCell ref="R45:S45"/>
    <mergeCell ref="R46:S46"/>
    <mergeCell ref="P44:Q44"/>
    <mergeCell ref="T47:U47"/>
    <mergeCell ref="P47:Q47"/>
    <mergeCell ref="D49:E49"/>
    <mergeCell ref="R47:S47"/>
    <mergeCell ref="C60:D60"/>
    <mergeCell ref="H58:J58"/>
    <mergeCell ref="H60:J60"/>
    <mergeCell ref="T48:U48"/>
    <mergeCell ref="T52:V52"/>
    <mergeCell ref="N60:P60"/>
    <mergeCell ref="K57:M57"/>
    <mergeCell ref="N59:P59"/>
    <mergeCell ref="V91:W91"/>
    <mergeCell ref="R91:S91"/>
    <mergeCell ref="R93:S93"/>
    <mergeCell ref="N46:O46"/>
    <mergeCell ref="N53:P53"/>
    <mergeCell ref="F49:G49"/>
    <mergeCell ref="N63:P63"/>
    <mergeCell ref="N61:P61"/>
    <mergeCell ref="K62:M62"/>
    <mergeCell ref="K56:M56"/>
    <mergeCell ref="Q55:S55"/>
    <mergeCell ref="N55:P55"/>
    <mergeCell ref="Z98:AA98"/>
    <mergeCell ref="Q61:S61"/>
    <mergeCell ref="T61:V61"/>
    <mergeCell ref="N62:P62"/>
    <mergeCell ref="N58:P58"/>
    <mergeCell ref="Z97:AA97"/>
    <mergeCell ref="X98:Y98"/>
    <mergeCell ref="V92:W92"/>
    <mergeCell ref="AE118:AF118"/>
    <mergeCell ref="T97:U97"/>
    <mergeCell ref="Z100:AA100"/>
    <mergeCell ref="Z83:AA83"/>
    <mergeCell ref="Z85:AA85"/>
    <mergeCell ref="C55:D55"/>
    <mergeCell ref="C56:D56"/>
    <mergeCell ref="Q56:S56"/>
    <mergeCell ref="N56:P56"/>
    <mergeCell ref="E55:G55"/>
    <mergeCell ref="Z46:AA46"/>
    <mergeCell ref="Z99:AA99"/>
    <mergeCell ref="Z102:AA102"/>
    <mergeCell ref="AA103:AE103"/>
    <mergeCell ref="AB99:AC99"/>
    <mergeCell ref="AD99:AE99"/>
    <mergeCell ref="Z101:AA101"/>
    <mergeCell ref="AB71:AD71"/>
    <mergeCell ref="Y71:AA71"/>
    <mergeCell ref="AB73:AD73"/>
    <mergeCell ref="J131:K131"/>
    <mergeCell ref="S111:U111"/>
    <mergeCell ref="P110:R110"/>
    <mergeCell ref="P112:R112"/>
    <mergeCell ref="P111:R111"/>
    <mergeCell ref="S112:U112"/>
    <mergeCell ref="J130:K130"/>
    <mergeCell ref="L130:N130"/>
    <mergeCell ref="T129:V129"/>
    <mergeCell ref="J118:K118"/>
    <mergeCell ref="AA118:AB118"/>
    <mergeCell ref="F133:G133"/>
    <mergeCell ref="F132:G132"/>
    <mergeCell ref="H133:I133"/>
    <mergeCell ref="J133:K133"/>
    <mergeCell ref="H130:I130"/>
    <mergeCell ref="O133:Q133"/>
    <mergeCell ref="F127:G127"/>
    <mergeCell ref="J132:K132"/>
    <mergeCell ref="O131:Q131"/>
    <mergeCell ref="L131:N131"/>
    <mergeCell ref="AI117:AJ117"/>
    <mergeCell ref="AI118:AJ118"/>
    <mergeCell ref="AC117:AH117"/>
    <mergeCell ref="O122:Q122"/>
    <mergeCell ref="AC118:AD118"/>
    <mergeCell ref="W117:AB117"/>
    <mergeCell ref="L118:N118"/>
    <mergeCell ref="AG118:AH118"/>
    <mergeCell ref="Y118:Z118"/>
    <mergeCell ref="F129:G129"/>
    <mergeCell ref="F128:G128"/>
    <mergeCell ref="F131:G131"/>
    <mergeCell ref="H127:I127"/>
    <mergeCell ref="F130:G130"/>
    <mergeCell ref="H131:I131"/>
    <mergeCell ref="H128:I128"/>
    <mergeCell ref="H129:I129"/>
    <mergeCell ref="AU619:AW619"/>
    <mergeCell ref="AO618:AQ618"/>
    <mergeCell ref="AG164:AH164"/>
    <mergeCell ref="AG163:AH163"/>
    <mergeCell ref="AG158:AH158"/>
    <mergeCell ref="H132:I132"/>
    <mergeCell ref="AG162:AH162"/>
    <mergeCell ref="M142:N142"/>
    <mergeCell ref="H138:I138"/>
    <mergeCell ref="AG149:AH149"/>
    <mergeCell ref="P109:R109"/>
    <mergeCell ref="V109:X109"/>
    <mergeCell ref="X102:Y102"/>
    <mergeCell ref="T102:U102"/>
    <mergeCell ref="T105:X105"/>
    <mergeCell ref="R100:S100"/>
    <mergeCell ref="X101:Y101"/>
    <mergeCell ref="V101:W101"/>
    <mergeCell ref="V100:W100"/>
    <mergeCell ref="V107:X108"/>
    <mergeCell ref="AU621:AW621"/>
    <mergeCell ref="AO620:AQ620"/>
    <mergeCell ref="AR620:AT620"/>
    <mergeCell ref="AU613:AW613"/>
    <mergeCell ref="AO613:AQ613"/>
    <mergeCell ref="AU617:AW617"/>
    <mergeCell ref="AU620:AW620"/>
    <mergeCell ref="AO616:AQ616"/>
    <mergeCell ref="AU614:AW614"/>
    <mergeCell ref="AR619:AT619"/>
    <mergeCell ref="AR614:AT614"/>
    <mergeCell ref="AO615:AQ615"/>
    <mergeCell ref="AU616:AW616"/>
    <mergeCell ref="F191:K191"/>
    <mergeCell ref="J195:K195"/>
    <mergeCell ref="AO614:AQ614"/>
    <mergeCell ref="J197:K197"/>
    <mergeCell ref="J192:K193"/>
    <mergeCell ref="J194:K194"/>
    <mergeCell ref="O198:Q198"/>
    <mergeCell ref="AG157:AH157"/>
    <mergeCell ref="O200:Q200"/>
    <mergeCell ref="AR615:AT615"/>
    <mergeCell ref="AU610:AW610"/>
    <mergeCell ref="AO611:AQ612"/>
    <mergeCell ref="AR611:AW611"/>
    <mergeCell ref="AR612:AT612"/>
    <mergeCell ref="AU612:AW612"/>
    <mergeCell ref="AO610:AT610"/>
    <mergeCell ref="AU615:AW615"/>
    <mergeCell ref="A172:F172"/>
    <mergeCell ref="P204:Q204"/>
    <mergeCell ref="A148:B148"/>
    <mergeCell ref="C145:D145"/>
    <mergeCell ref="C146:D146"/>
    <mergeCell ref="AR613:AT613"/>
    <mergeCell ref="AE156:AF156"/>
    <mergeCell ref="AE155:AF155"/>
    <mergeCell ref="AE148:AF148"/>
    <mergeCell ref="AE150:AF150"/>
    <mergeCell ref="A212:E212"/>
    <mergeCell ref="C142:D142"/>
    <mergeCell ref="C141:F141"/>
    <mergeCell ref="F195:G195"/>
    <mergeCell ref="F198:G198"/>
    <mergeCell ref="A190:E190"/>
    <mergeCell ref="A191:C193"/>
    <mergeCell ref="D191:E193"/>
    <mergeCell ref="A194:C194"/>
    <mergeCell ref="A186:B186"/>
    <mergeCell ref="A210:E210"/>
    <mergeCell ref="A250:C250"/>
    <mergeCell ref="D200:E200"/>
    <mergeCell ref="A205:E205"/>
    <mergeCell ref="A208:E208"/>
    <mergeCell ref="D250:E250"/>
    <mergeCell ref="A231:E231"/>
    <mergeCell ref="D245:E245"/>
    <mergeCell ref="D246:E246"/>
    <mergeCell ref="D247:E247"/>
    <mergeCell ref="D198:E198"/>
    <mergeCell ref="A213:E213"/>
    <mergeCell ref="A203:E204"/>
    <mergeCell ref="F203:K203"/>
    <mergeCell ref="F204:G204"/>
    <mergeCell ref="H204:I204"/>
    <mergeCell ref="J204:K204"/>
    <mergeCell ref="A211:E211"/>
    <mergeCell ref="F205:G205"/>
    <mergeCell ref="H205:I205"/>
    <mergeCell ref="V110:X110"/>
    <mergeCell ref="D199:E199"/>
    <mergeCell ref="H200:I200"/>
    <mergeCell ref="H198:I198"/>
    <mergeCell ref="H199:I199"/>
    <mergeCell ref="A198:C198"/>
    <mergeCell ref="A199:C199"/>
    <mergeCell ref="F199:G199"/>
    <mergeCell ref="F200:G200"/>
    <mergeCell ref="A200:C200"/>
    <mergeCell ref="AB102:AC102"/>
    <mergeCell ref="D120:E120"/>
    <mergeCell ref="F118:G118"/>
    <mergeCell ref="D106:O106"/>
    <mergeCell ref="K112:L112"/>
    <mergeCell ref="J108:L108"/>
    <mergeCell ref="S109:U109"/>
    <mergeCell ref="H120:I120"/>
    <mergeCell ref="P106:X106"/>
    <mergeCell ref="S110:U110"/>
    <mergeCell ref="L101:M101"/>
    <mergeCell ref="N101:O101"/>
    <mergeCell ref="J101:K101"/>
    <mergeCell ref="L102:M102"/>
    <mergeCell ref="N102:O102"/>
    <mergeCell ref="V102:W102"/>
    <mergeCell ref="R102:S102"/>
    <mergeCell ref="D103:E103"/>
    <mergeCell ref="H103:I103"/>
    <mergeCell ref="H99:I99"/>
    <mergeCell ref="H94:I94"/>
    <mergeCell ref="H98:I98"/>
    <mergeCell ref="H96:I96"/>
    <mergeCell ref="H97:I97"/>
    <mergeCell ref="F97:G97"/>
    <mergeCell ref="F96:G96"/>
    <mergeCell ref="H95:I95"/>
    <mergeCell ref="H100:I100"/>
    <mergeCell ref="AF101:AG101"/>
    <mergeCell ref="AD101:AE101"/>
    <mergeCell ref="AF102:AG102"/>
    <mergeCell ref="AD102:AE102"/>
    <mergeCell ref="V99:W99"/>
    <mergeCell ref="J100:K100"/>
    <mergeCell ref="N100:O100"/>
    <mergeCell ref="P100:Q100"/>
    <mergeCell ref="AB101:AC101"/>
    <mergeCell ref="F93:G93"/>
    <mergeCell ref="H93:I93"/>
    <mergeCell ref="H91:I91"/>
    <mergeCell ref="H92:I92"/>
    <mergeCell ref="F91:G91"/>
    <mergeCell ref="J98:K98"/>
    <mergeCell ref="R86:S86"/>
    <mergeCell ref="R90:S90"/>
    <mergeCell ref="R87:S87"/>
    <mergeCell ref="R89:S89"/>
    <mergeCell ref="R92:S92"/>
    <mergeCell ref="F86:G86"/>
    <mergeCell ref="L88:M88"/>
    <mergeCell ref="P91:Q91"/>
    <mergeCell ref="F90:G90"/>
    <mergeCell ref="H90:I90"/>
    <mergeCell ref="V93:W93"/>
    <mergeCell ref="T95:U95"/>
    <mergeCell ref="T96:U96"/>
    <mergeCell ref="R98:S98"/>
    <mergeCell ref="N99:O99"/>
    <mergeCell ref="L95:M95"/>
    <mergeCell ref="R94:S94"/>
    <mergeCell ref="V96:W96"/>
    <mergeCell ref="P99:Q99"/>
    <mergeCell ref="P97:Q97"/>
    <mergeCell ref="T91:U91"/>
    <mergeCell ref="T92:U92"/>
    <mergeCell ref="T93:U93"/>
    <mergeCell ref="Z84:AA84"/>
    <mergeCell ref="V88:W88"/>
    <mergeCell ref="V89:W89"/>
    <mergeCell ref="V90:W90"/>
    <mergeCell ref="T88:U88"/>
    <mergeCell ref="T89:U89"/>
    <mergeCell ref="T90:U90"/>
    <mergeCell ref="T85:U85"/>
    <mergeCell ref="T86:U86"/>
    <mergeCell ref="T87:U87"/>
    <mergeCell ref="Z91:AA91"/>
    <mergeCell ref="V84:W84"/>
    <mergeCell ref="V85:W85"/>
    <mergeCell ref="V86:W86"/>
    <mergeCell ref="Z87:AA87"/>
    <mergeCell ref="X84:Y84"/>
    <mergeCell ref="X85:Y85"/>
    <mergeCell ref="X86:Y86"/>
    <mergeCell ref="X87:Y87"/>
    <mergeCell ref="V87:W87"/>
    <mergeCell ref="Z96:AA96"/>
    <mergeCell ref="X95:Y95"/>
    <mergeCell ref="Z86:AA86"/>
    <mergeCell ref="X91:Y91"/>
    <mergeCell ref="X90:Y90"/>
    <mergeCell ref="Z88:AA88"/>
    <mergeCell ref="Z89:AA89"/>
    <mergeCell ref="Z90:AA90"/>
    <mergeCell ref="X88:Y88"/>
    <mergeCell ref="X89:Y89"/>
    <mergeCell ref="X92:Y92"/>
    <mergeCell ref="X93:Y93"/>
    <mergeCell ref="Z92:AA92"/>
    <mergeCell ref="Z93:AA93"/>
    <mergeCell ref="Z94:AA94"/>
    <mergeCell ref="Z95:AA95"/>
    <mergeCell ref="X94:Y94"/>
    <mergeCell ref="P101:Q101"/>
    <mergeCell ref="T100:U100"/>
    <mergeCell ref="T101:U101"/>
    <mergeCell ref="V94:W94"/>
    <mergeCell ref="V95:W95"/>
    <mergeCell ref="V97:W97"/>
    <mergeCell ref="T94:U94"/>
    <mergeCell ref="X96:Y96"/>
    <mergeCell ref="X97:Y97"/>
    <mergeCell ref="L190:Q190"/>
    <mergeCell ref="L191:N193"/>
    <mergeCell ref="O191:Q193"/>
    <mergeCell ref="M174:T174"/>
    <mergeCell ref="P102:Q102"/>
    <mergeCell ref="T113:X113"/>
    <mergeCell ref="T120:V120"/>
    <mergeCell ref="S107:U108"/>
    <mergeCell ref="H192:I193"/>
    <mergeCell ref="A173:H173"/>
    <mergeCell ref="A174:B177"/>
    <mergeCell ref="M175:N177"/>
    <mergeCell ref="K175:L177"/>
    <mergeCell ref="I179:J179"/>
    <mergeCell ref="K178:L178"/>
    <mergeCell ref="K179:L179"/>
    <mergeCell ref="M178:N178"/>
    <mergeCell ref="A185:B185"/>
    <mergeCell ref="A195:C195"/>
    <mergeCell ref="A196:C196"/>
    <mergeCell ref="D195:E195"/>
    <mergeCell ref="D194:E194"/>
    <mergeCell ref="D196:E196"/>
    <mergeCell ref="A197:C197"/>
    <mergeCell ref="H197:I197"/>
    <mergeCell ref="F197:G197"/>
    <mergeCell ref="D197:E197"/>
    <mergeCell ref="AG169:AH169"/>
    <mergeCell ref="J196:K196"/>
    <mergeCell ref="L194:N194"/>
    <mergeCell ref="F196:G196"/>
    <mergeCell ref="H194:I194"/>
    <mergeCell ref="H195:I195"/>
    <mergeCell ref="H196:I196"/>
    <mergeCell ref="F194:G194"/>
    <mergeCell ref="F192:G193"/>
    <mergeCell ref="AG165:AH165"/>
    <mergeCell ref="AG166:AH166"/>
    <mergeCell ref="AE165:AF165"/>
    <mergeCell ref="AG168:AH168"/>
    <mergeCell ref="AG167:AH167"/>
    <mergeCell ref="AE168:AF168"/>
    <mergeCell ref="AE166:AF166"/>
    <mergeCell ref="AE167:AF167"/>
    <mergeCell ref="L195:N195"/>
    <mergeCell ref="L196:N196"/>
    <mergeCell ref="L197:N197"/>
    <mergeCell ref="J200:K200"/>
    <mergeCell ref="J199:K199"/>
    <mergeCell ref="L198:N198"/>
    <mergeCell ref="L199:N199"/>
    <mergeCell ref="J198:K198"/>
    <mergeCell ref="J205:K205"/>
    <mergeCell ref="L206:M206"/>
    <mergeCell ref="J209:K209"/>
    <mergeCell ref="L207:M207"/>
    <mergeCell ref="L208:M208"/>
    <mergeCell ref="L209:M209"/>
    <mergeCell ref="J206:K206"/>
    <mergeCell ref="L205:M205"/>
    <mergeCell ref="A206:E206"/>
    <mergeCell ref="A207:E207"/>
    <mergeCell ref="F206:G206"/>
    <mergeCell ref="H206:I206"/>
    <mergeCell ref="H208:I208"/>
    <mergeCell ref="A209:E209"/>
    <mergeCell ref="H209:I209"/>
    <mergeCell ref="J210:K210"/>
    <mergeCell ref="J211:K211"/>
    <mergeCell ref="F207:G207"/>
    <mergeCell ref="F208:G208"/>
    <mergeCell ref="F209:G209"/>
    <mergeCell ref="J207:K207"/>
    <mergeCell ref="J208:K208"/>
    <mergeCell ref="H210:I210"/>
    <mergeCell ref="H207:I207"/>
    <mergeCell ref="F210:G210"/>
    <mergeCell ref="H211:I211"/>
    <mergeCell ref="J212:K212"/>
    <mergeCell ref="J213:K213"/>
    <mergeCell ref="H212:I212"/>
    <mergeCell ref="H213:I213"/>
    <mergeCell ref="F212:G212"/>
    <mergeCell ref="F213:G213"/>
    <mergeCell ref="F211:G211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J222:K222"/>
    <mergeCell ref="F222:G222"/>
    <mergeCell ref="H222:I222"/>
    <mergeCell ref="H214:I214"/>
    <mergeCell ref="H215:I215"/>
    <mergeCell ref="H216:I216"/>
    <mergeCell ref="H217:I217"/>
    <mergeCell ref="H218:I218"/>
    <mergeCell ref="H219:I219"/>
    <mergeCell ref="H220:I220"/>
    <mergeCell ref="H221:I221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N205:O205"/>
    <mergeCell ref="P205:Q205"/>
    <mergeCell ref="L214:M214"/>
    <mergeCell ref="L215:M215"/>
    <mergeCell ref="P213:Q213"/>
    <mergeCell ref="P214:Q214"/>
    <mergeCell ref="P210:Q210"/>
    <mergeCell ref="P211:Q211"/>
    <mergeCell ref="L216:M216"/>
    <mergeCell ref="L210:M210"/>
    <mergeCell ref="L212:M212"/>
    <mergeCell ref="L213:M213"/>
    <mergeCell ref="L217:M217"/>
    <mergeCell ref="L218:M218"/>
    <mergeCell ref="L219:M219"/>
    <mergeCell ref="L220:M220"/>
    <mergeCell ref="L221:M221"/>
    <mergeCell ref="L222:M222"/>
    <mergeCell ref="N218:O218"/>
    <mergeCell ref="N210:O210"/>
    <mergeCell ref="N211:O211"/>
    <mergeCell ref="N212:O212"/>
    <mergeCell ref="N213:O213"/>
    <mergeCell ref="N214:O214"/>
    <mergeCell ref="N215:O215"/>
    <mergeCell ref="P219:Q219"/>
    <mergeCell ref="P220:Q220"/>
    <mergeCell ref="P221:Q221"/>
    <mergeCell ref="N222:O222"/>
    <mergeCell ref="N220:O220"/>
    <mergeCell ref="N219:O219"/>
    <mergeCell ref="N221:O221"/>
    <mergeCell ref="R204:S204"/>
    <mergeCell ref="R205:S205"/>
    <mergeCell ref="R206:S206"/>
    <mergeCell ref="R207:S207"/>
    <mergeCell ref="T207:U207"/>
    <mergeCell ref="T208:U208"/>
    <mergeCell ref="T209:U209"/>
    <mergeCell ref="P222:Q222"/>
    <mergeCell ref="R210:S210"/>
    <mergeCell ref="R211:S211"/>
    <mergeCell ref="R212:S212"/>
    <mergeCell ref="R208:S208"/>
    <mergeCell ref="R215:S215"/>
    <mergeCell ref="P218:Q218"/>
    <mergeCell ref="R218:S218"/>
    <mergeCell ref="R216:S216"/>
    <mergeCell ref="R217:S217"/>
    <mergeCell ref="V205:W205"/>
    <mergeCell ref="V206:W206"/>
    <mergeCell ref="T211:U211"/>
    <mergeCell ref="T212:U212"/>
    <mergeCell ref="V212:W212"/>
    <mergeCell ref="T205:U205"/>
    <mergeCell ref="T206:U206"/>
    <mergeCell ref="T210:U210"/>
    <mergeCell ref="V207:W207"/>
    <mergeCell ref="T213:U213"/>
    <mergeCell ref="T214:U214"/>
    <mergeCell ref="T218:U218"/>
    <mergeCell ref="T215:U215"/>
    <mergeCell ref="T216:U216"/>
    <mergeCell ref="T217:U217"/>
    <mergeCell ref="R222:S222"/>
    <mergeCell ref="T221:U221"/>
    <mergeCell ref="T222:U222"/>
    <mergeCell ref="R219:S219"/>
    <mergeCell ref="R220:S220"/>
    <mergeCell ref="R221:S221"/>
    <mergeCell ref="T219:U219"/>
    <mergeCell ref="T220:U220"/>
    <mergeCell ref="V222:W222"/>
    <mergeCell ref="V215:W215"/>
    <mergeCell ref="V216:W216"/>
    <mergeCell ref="V217:W217"/>
    <mergeCell ref="V218:W218"/>
    <mergeCell ref="V219:W219"/>
    <mergeCell ref="V220:W220"/>
    <mergeCell ref="V221:W221"/>
    <mergeCell ref="V208:W208"/>
    <mergeCell ref="V209:W209"/>
    <mergeCell ref="V210:W210"/>
    <mergeCell ref="AD204:AF204"/>
    <mergeCell ref="X205:Z205"/>
    <mergeCell ref="X206:Z206"/>
    <mergeCell ref="X207:Z207"/>
    <mergeCell ref="X204:Z204"/>
    <mergeCell ref="AA204:AC204"/>
    <mergeCell ref="V204:W204"/>
    <mergeCell ref="X217:Z217"/>
    <mergeCell ref="X208:Z208"/>
    <mergeCell ref="A214:E214"/>
    <mergeCell ref="R209:S209"/>
    <mergeCell ref="R213:S213"/>
    <mergeCell ref="R214:S214"/>
    <mergeCell ref="L211:M211"/>
    <mergeCell ref="V213:W213"/>
    <mergeCell ref="V214:W214"/>
    <mergeCell ref="V211:W211"/>
    <mergeCell ref="A220:E220"/>
    <mergeCell ref="A221:E221"/>
    <mergeCell ref="A222:E222"/>
    <mergeCell ref="A215:E215"/>
    <mergeCell ref="A216:E216"/>
    <mergeCell ref="A217:E217"/>
    <mergeCell ref="A218:E218"/>
    <mergeCell ref="A219:E219"/>
    <mergeCell ref="X219:Z219"/>
    <mergeCell ref="X220:Z220"/>
    <mergeCell ref="X221:Z221"/>
    <mergeCell ref="X209:Z209"/>
    <mergeCell ref="X210:Z210"/>
    <mergeCell ref="X212:Z212"/>
    <mergeCell ref="X213:Z213"/>
    <mergeCell ref="X214:Z214"/>
    <mergeCell ref="X215:Z215"/>
    <mergeCell ref="X218:Z218"/>
    <mergeCell ref="X222:Z222"/>
    <mergeCell ref="AA205:AC205"/>
    <mergeCell ref="AA206:AC206"/>
    <mergeCell ref="AA207:AC207"/>
    <mergeCell ref="AA208:AC208"/>
    <mergeCell ref="AA209:AC209"/>
    <mergeCell ref="AA210:AC210"/>
    <mergeCell ref="AA211:AC211"/>
    <mergeCell ref="AA212:AC212"/>
    <mergeCell ref="X216:Z216"/>
    <mergeCell ref="AA217:AC217"/>
    <mergeCell ref="AA220:AC220"/>
    <mergeCell ref="AD214:AF214"/>
    <mergeCell ref="AD215:AF215"/>
    <mergeCell ref="AD216:AF216"/>
    <mergeCell ref="AD217:AF217"/>
    <mergeCell ref="AA214:AC214"/>
    <mergeCell ref="AA215:AC215"/>
    <mergeCell ref="AA216:AC216"/>
    <mergeCell ref="AD213:AF213"/>
    <mergeCell ref="AA213:AC213"/>
    <mergeCell ref="AD205:AF205"/>
    <mergeCell ref="AD206:AF206"/>
    <mergeCell ref="AD207:AF207"/>
    <mergeCell ref="AD208:AF208"/>
    <mergeCell ref="AD209:AF209"/>
    <mergeCell ref="AD210:AF210"/>
    <mergeCell ref="AD211:AF211"/>
    <mergeCell ref="AD212:AF212"/>
    <mergeCell ref="A225:E225"/>
    <mergeCell ref="AD222:AF222"/>
    <mergeCell ref="AA218:AC218"/>
    <mergeCell ref="AA219:AC219"/>
    <mergeCell ref="AD218:AF218"/>
    <mergeCell ref="AD219:AF219"/>
    <mergeCell ref="AD220:AF220"/>
    <mergeCell ref="AD221:AF221"/>
    <mergeCell ref="AA222:AC222"/>
    <mergeCell ref="AA221:AC221"/>
    <mergeCell ref="A240:D240"/>
    <mergeCell ref="A241:D241"/>
    <mergeCell ref="F227:G227"/>
    <mergeCell ref="H227:I227"/>
    <mergeCell ref="A239:E239"/>
    <mergeCell ref="F239:G239"/>
    <mergeCell ref="A236:E236"/>
    <mergeCell ref="A237:E237"/>
    <mergeCell ref="H239:I239"/>
    <mergeCell ref="A235:E235"/>
    <mergeCell ref="F229:G229"/>
    <mergeCell ref="F230:G230"/>
    <mergeCell ref="F232:G232"/>
    <mergeCell ref="F233:G233"/>
    <mergeCell ref="F231:G231"/>
    <mergeCell ref="H229:I229"/>
    <mergeCell ref="H230:I230"/>
    <mergeCell ref="H232:I232"/>
    <mergeCell ref="F238:G238"/>
    <mergeCell ref="H235:I235"/>
    <mergeCell ref="F234:G234"/>
    <mergeCell ref="H236:I236"/>
    <mergeCell ref="H237:I237"/>
    <mergeCell ref="H238:I238"/>
    <mergeCell ref="F236:G236"/>
    <mergeCell ref="N239:O239"/>
    <mergeCell ref="L236:M236"/>
    <mergeCell ref="J238:K238"/>
    <mergeCell ref="J239:K239"/>
    <mergeCell ref="J237:K237"/>
    <mergeCell ref="N238:O238"/>
    <mergeCell ref="J236:K236"/>
    <mergeCell ref="L239:M239"/>
    <mergeCell ref="N237:O237"/>
    <mergeCell ref="L238:M238"/>
    <mergeCell ref="L235:M235"/>
    <mergeCell ref="F235:G235"/>
    <mergeCell ref="A233:E233"/>
    <mergeCell ref="A234:E234"/>
    <mergeCell ref="H233:I233"/>
    <mergeCell ref="H234:I234"/>
    <mergeCell ref="J234:K234"/>
    <mergeCell ref="J235:K235"/>
    <mergeCell ref="L234:M234"/>
    <mergeCell ref="J233:K233"/>
    <mergeCell ref="A238:E238"/>
    <mergeCell ref="F237:G237"/>
    <mergeCell ref="A226:E227"/>
    <mergeCell ref="A228:E228"/>
    <mergeCell ref="A229:E229"/>
    <mergeCell ref="A230:E230"/>
    <mergeCell ref="A232:E232"/>
    <mergeCell ref="F228:G228"/>
    <mergeCell ref="F226:I226"/>
    <mergeCell ref="H228:I228"/>
    <mergeCell ref="J226:M226"/>
    <mergeCell ref="J227:K227"/>
    <mergeCell ref="L227:M227"/>
    <mergeCell ref="J228:K228"/>
    <mergeCell ref="L228:M228"/>
    <mergeCell ref="N231:O231"/>
    <mergeCell ref="J229:K229"/>
    <mergeCell ref="J230:K230"/>
    <mergeCell ref="N226:Q226"/>
    <mergeCell ref="N227:O227"/>
    <mergeCell ref="L232:M232"/>
    <mergeCell ref="N232:O232"/>
    <mergeCell ref="L233:M233"/>
    <mergeCell ref="L229:M229"/>
    <mergeCell ref="L230:M230"/>
    <mergeCell ref="L231:M231"/>
    <mergeCell ref="N233:O233"/>
    <mergeCell ref="A260:C261"/>
    <mergeCell ref="P227:Q227"/>
    <mergeCell ref="N228:O228"/>
    <mergeCell ref="P228:Q228"/>
    <mergeCell ref="P229:Q229"/>
    <mergeCell ref="P230:Q230"/>
    <mergeCell ref="P232:Q232"/>
    <mergeCell ref="J232:K232"/>
    <mergeCell ref="N229:O229"/>
    <mergeCell ref="N230:O230"/>
    <mergeCell ref="D262:E262"/>
    <mergeCell ref="A262:C262"/>
    <mergeCell ref="H262:I262"/>
    <mergeCell ref="N234:O234"/>
    <mergeCell ref="A259:E259"/>
    <mergeCell ref="F259:H259"/>
    <mergeCell ref="J259:L259"/>
    <mergeCell ref="N235:O235"/>
    <mergeCell ref="N236:O236"/>
    <mergeCell ref="L237:M237"/>
    <mergeCell ref="O262:Q262"/>
    <mergeCell ref="H264:I264"/>
    <mergeCell ref="F262:G262"/>
    <mergeCell ref="F263:G263"/>
    <mergeCell ref="F264:G264"/>
    <mergeCell ref="D260:E261"/>
    <mergeCell ref="F260:K260"/>
    <mergeCell ref="F261:G261"/>
    <mergeCell ref="H261:I261"/>
    <mergeCell ref="J261:K261"/>
    <mergeCell ref="A267:C267"/>
    <mergeCell ref="A263:C263"/>
    <mergeCell ref="A264:C264"/>
    <mergeCell ref="H265:I265"/>
    <mergeCell ref="H266:I266"/>
    <mergeCell ref="D264:E264"/>
    <mergeCell ref="D263:E263"/>
    <mergeCell ref="H263:I263"/>
    <mergeCell ref="H268:I268"/>
    <mergeCell ref="A268:C268"/>
    <mergeCell ref="D265:E265"/>
    <mergeCell ref="D266:E266"/>
    <mergeCell ref="D267:E267"/>
    <mergeCell ref="D268:E268"/>
    <mergeCell ref="H267:I267"/>
    <mergeCell ref="A265:C265"/>
    <mergeCell ref="F265:G265"/>
    <mergeCell ref="A266:C266"/>
    <mergeCell ref="J267:K267"/>
    <mergeCell ref="J268:K268"/>
    <mergeCell ref="C269:K269"/>
    <mergeCell ref="J262:K262"/>
    <mergeCell ref="J263:K263"/>
    <mergeCell ref="J264:K264"/>
    <mergeCell ref="J265:K265"/>
    <mergeCell ref="F266:G266"/>
    <mergeCell ref="F267:G267"/>
    <mergeCell ref="F268:G268"/>
    <mergeCell ref="X260:Z261"/>
    <mergeCell ref="X262:Z262"/>
    <mergeCell ref="C270:K270"/>
    <mergeCell ref="O259:S259"/>
    <mergeCell ref="T259:V259"/>
    <mergeCell ref="O263:Q263"/>
    <mergeCell ref="O264:Q264"/>
    <mergeCell ref="R263:T263"/>
    <mergeCell ref="O260:Q261"/>
    <mergeCell ref="J266:K266"/>
    <mergeCell ref="U263:W263"/>
    <mergeCell ref="U264:W264"/>
    <mergeCell ref="AG260:AI261"/>
    <mergeCell ref="AG262:AI262"/>
    <mergeCell ref="U260:W261"/>
    <mergeCell ref="U262:W262"/>
    <mergeCell ref="AD263:AF263"/>
    <mergeCell ref="AD264:AF264"/>
    <mergeCell ref="AD260:AF261"/>
    <mergeCell ref="AD262:AF262"/>
    <mergeCell ref="AG259:AI259"/>
    <mergeCell ref="A272:F272"/>
    <mergeCell ref="AA263:AC263"/>
    <mergeCell ref="AA264:AC264"/>
    <mergeCell ref="AA260:AC261"/>
    <mergeCell ref="AA262:AC262"/>
    <mergeCell ref="X263:Z263"/>
    <mergeCell ref="X264:Z264"/>
    <mergeCell ref="AG263:AI263"/>
    <mergeCell ref="AG264:AI264"/>
    <mergeCell ref="A273:C275"/>
    <mergeCell ref="D273:F275"/>
    <mergeCell ref="G273:H273"/>
    <mergeCell ref="G274:H275"/>
    <mergeCell ref="M274:N275"/>
    <mergeCell ref="O274:P275"/>
    <mergeCell ref="I273:P273"/>
    <mergeCell ref="I274:J275"/>
    <mergeCell ref="A280:C280"/>
    <mergeCell ref="D276:F276"/>
    <mergeCell ref="D277:F277"/>
    <mergeCell ref="D278:F278"/>
    <mergeCell ref="D280:F280"/>
    <mergeCell ref="D279:F279"/>
    <mergeCell ref="K276:L276"/>
    <mergeCell ref="K278:L278"/>
    <mergeCell ref="A276:C276"/>
    <mergeCell ref="A277:C277"/>
    <mergeCell ref="A278:C278"/>
    <mergeCell ref="A279:C279"/>
    <mergeCell ref="I276:J276"/>
    <mergeCell ref="I277:J277"/>
    <mergeCell ref="I278:J278"/>
    <mergeCell ref="I279:J279"/>
    <mergeCell ref="D283:F283"/>
    <mergeCell ref="A290:C290"/>
    <mergeCell ref="D284:F284"/>
    <mergeCell ref="D285:F285"/>
    <mergeCell ref="D286:F286"/>
    <mergeCell ref="D287:F287"/>
    <mergeCell ref="D288:F288"/>
    <mergeCell ref="D290:F290"/>
    <mergeCell ref="A283:C283"/>
    <mergeCell ref="A291:C291"/>
    <mergeCell ref="A284:C284"/>
    <mergeCell ref="A281:C281"/>
    <mergeCell ref="A282:C282"/>
    <mergeCell ref="A285:C285"/>
    <mergeCell ref="A286:C286"/>
    <mergeCell ref="A287:C287"/>
    <mergeCell ref="A288:C288"/>
    <mergeCell ref="A289:C289"/>
    <mergeCell ref="D291:F291"/>
    <mergeCell ref="G276:H276"/>
    <mergeCell ref="G277:H277"/>
    <mergeCell ref="G278:H278"/>
    <mergeCell ref="G279:H279"/>
    <mergeCell ref="G280:H280"/>
    <mergeCell ref="G281:H281"/>
    <mergeCell ref="G282:H282"/>
    <mergeCell ref="D281:F281"/>
    <mergeCell ref="D282:F282"/>
    <mergeCell ref="I280:J280"/>
    <mergeCell ref="I281:J281"/>
    <mergeCell ref="I282:J282"/>
    <mergeCell ref="G284:H284"/>
    <mergeCell ref="I283:J283"/>
    <mergeCell ref="I284:J284"/>
    <mergeCell ref="I285:J285"/>
    <mergeCell ref="G283:H283"/>
    <mergeCell ref="G291:H291"/>
    <mergeCell ref="G290:H290"/>
    <mergeCell ref="G288:H288"/>
    <mergeCell ref="G285:H285"/>
    <mergeCell ref="G286:H286"/>
    <mergeCell ref="G287:H287"/>
    <mergeCell ref="I290:J290"/>
    <mergeCell ref="I291:J291"/>
    <mergeCell ref="K279:L279"/>
    <mergeCell ref="K280:L280"/>
    <mergeCell ref="I286:J286"/>
    <mergeCell ref="I287:J287"/>
    <mergeCell ref="K281:L281"/>
    <mergeCell ref="I288:J288"/>
    <mergeCell ref="K282:L282"/>
    <mergeCell ref="K283:L283"/>
    <mergeCell ref="K284:L284"/>
    <mergeCell ref="K286:L286"/>
    <mergeCell ref="K289:L289"/>
    <mergeCell ref="M284:N284"/>
    <mergeCell ref="M282:N282"/>
    <mergeCell ref="M283:N283"/>
    <mergeCell ref="M280:N280"/>
    <mergeCell ref="K277:L277"/>
    <mergeCell ref="M281:N281"/>
    <mergeCell ref="M277:N277"/>
    <mergeCell ref="M278:N278"/>
    <mergeCell ref="M279:N279"/>
    <mergeCell ref="K285:L285"/>
    <mergeCell ref="M287:N287"/>
    <mergeCell ref="M288:N288"/>
    <mergeCell ref="M285:N285"/>
    <mergeCell ref="M286:N286"/>
    <mergeCell ref="K288:L288"/>
    <mergeCell ref="K287:L287"/>
    <mergeCell ref="O278:P278"/>
    <mergeCell ref="K291:L291"/>
    <mergeCell ref="K290:L290"/>
    <mergeCell ref="M290:N290"/>
    <mergeCell ref="M289:N289"/>
    <mergeCell ref="M291:T291"/>
    <mergeCell ref="Q287:R287"/>
    <mergeCell ref="Q288:R288"/>
    <mergeCell ref="O288:P288"/>
    <mergeCell ref="O290:P290"/>
    <mergeCell ref="O284:P284"/>
    <mergeCell ref="M276:N276"/>
    <mergeCell ref="O287:P287"/>
    <mergeCell ref="O280:P280"/>
    <mergeCell ref="O281:P281"/>
    <mergeCell ref="O282:P282"/>
    <mergeCell ref="O283:P283"/>
    <mergeCell ref="O276:P276"/>
    <mergeCell ref="O277:P277"/>
    <mergeCell ref="O279:P279"/>
    <mergeCell ref="Q280:R280"/>
    <mergeCell ref="Q281:R281"/>
    <mergeCell ref="Q282:R282"/>
    <mergeCell ref="S280:T280"/>
    <mergeCell ref="S281:T281"/>
    <mergeCell ref="Q278:R278"/>
    <mergeCell ref="Q279:R279"/>
    <mergeCell ref="O289:P289"/>
    <mergeCell ref="Y319:AA319"/>
    <mergeCell ref="Y320:AA320"/>
    <mergeCell ref="N305:O305"/>
    <mergeCell ref="N306:O306"/>
    <mergeCell ref="N307:O307"/>
    <mergeCell ref="P299:Q299"/>
    <mergeCell ref="S289:T289"/>
    <mergeCell ref="R304:S304"/>
    <mergeCell ref="R299:S299"/>
    <mergeCell ref="AB321:AD321"/>
    <mergeCell ref="AB322:AD322"/>
    <mergeCell ref="AB323:AD323"/>
    <mergeCell ref="Q285:R285"/>
    <mergeCell ref="S290:T290"/>
    <mergeCell ref="Q290:R290"/>
    <mergeCell ref="S285:T285"/>
    <mergeCell ref="S286:T286"/>
    <mergeCell ref="S287:T287"/>
    <mergeCell ref="R301:S301"/>
    <mergeCell ref="AB330:AD330"/>
    <mergeCell ref="AG328:AH328"/>
    <mergeCell ref="AG329:AH329"/>
    <mergeCell ref="AG326:AH326"/>
    <mergeCell ref="AG324:AH324"/>
    <mergeCell ref="AE318:AF318"/>
    <mergeCell ref="AE319:AF319"/>
    <mergeCell ref="AE320:AF320"/>
    <mergeCell ref="AE321:AF321"/>
    <mergeCell ref="AE322:AF322"/>
    <mergeCell ref="AE327:AF327"/>
    <mergeCell ref="AB324:AD324"/>
    <mergeCell ref="AB325:AD325"/>
    <mergeCell ref="AB326:AD326"/>
    <mergeCell ref="AE328:AF328"/>
    <mergeCell ref="AG327:AH327"/>
    <mergeCell ref="AE325:AF325"/>
    <mergeCell ref="AE326:AF326"/>
    <mergeCell ref="AG322:AH322"/>
    <mergeCell ref="Y318:AA318"/>
    <mergeCell ref="Y321:AA321"/>
    <mergeCell ref="R322:S322"/>
    <mergeCell ref="AB331:AD331"/>
    <mergeCell ref="AB332:AD332"/>
    <mergeCell ref="AB327:AD327"/>
    <mergeCell ref="AB328:AD328"/>
    <mergeCell ref="AB329:AD329"/>
    <mergeCell ref="AE329:AF329"/>
    <mergeCell ref="AG323:AH323"/>
    <mergeCell ref="AG325:AH325"/>
    <mergeCell ref="Y323:AA323"/>
    <mergeCell ref="Y324:AA324"/>
    <mergeCell ref="AE323:AF323"/>
    <mergeCell ref="Y325:AA325"/>
    <mergeCell ref="AE324:AF324"/>
    <mergeCell ref="Y326:AA326"/>
    <mergeCell ref="A317:C317"/>
    <mergeCell ref="D317:E317"/>
    <mergeCell ref="F317:G317"/>
    <mergeCell ref="H317:I317"/>
    <mergeCell ref="N317:O317"/>
    <mergeCell ref="P317:Q317"/>
    <mergeCell ref="T322:U322"/>
    <mergeCell ref="R323:S323"/>
    <mergeCell ref="A318:C318"/>
    <mergeCell ref="N297:O297"/>
    <mergeCell ref="AA335:AH335"/>
    <mergeCell ref="R317:S317"/>
    <mergeCell ref="T317:U317"/>
    <mergeCell ref="V317:X317"/>
    <mergeCell ref="Y317:AA317"/>
    <mergeCell ref="AG330:AH330"/>
    <mergeCell ref="AG331:AH331"/>
    <mergeCell ref="AE330:AF330"/>
    <mergeCell ref="R334:S334"/>
    <mergeCell ref="A372:D372"/>
    <mergeCell ref="E372:H372"/>
    <mergeCell ref="AD293:AH293"/>
    <mergeCell ref="AB317:AD317"/>
    <mergeCell ref="AE317:AF317"/>
    <mergeCell ref="AG317:AH317"/>
    <mergeCell ref="AB295:AC296"/>
    <mergeCell ref="AD295:AF296"/>
    <mergeCell ref="H294:AF294"/>
    <mergeCell ref="AG294:AH296"/>
    <mergeCell ref="AH469:AI469"/>
    <mergeCell ref="AF380:AH381"/>
    <mergeCell ref="AD380:AE381"/>
    <mergeCell ref="AD395:AE395"/>
    <mergeCell ref="AD382:AE382"/>
    <mergeCell ref="AH456:AI456"/>
    <mergeCell ref="AD394:AE394"/>
    <mergeCell ref="AF389:AH389"/>
    <mergeCell ref="AF390:AH390"/>
    <mergeCell ref="AD386:AE386"/>
    <mergeCell ref="AD383:AE383"/>
    <mergeCell ref="AD384:AE384"/>
    <mergeCell ref="AD385:AE385"/>
    <mergeCell ref="AB392:AC392"/>
    <mergeCell ref="AH462:AI462"/>
    <mergeCell ref="AD396:AE396"/>
    <mergeCell ref="AF394:AH394"/>
    <mergeCell ref="AB385:AC385"/>
    <mergeCell ref="AB386:AC386"/>
    <mergeCell ref="AF383:AH383"/>
    <mergeCell ref="AF398:AH398"/>
    <mergeCell ref="AF408:AG408"/>
    <mergeCell ref="AH422:AI422"/>
    <mergeCell ref="AF459:AG459"/>
    <mergeCell ref="AF457:AG457"/>
    <mergeCell ref="AF456:AG456"/>
    <mergeCell ref="AF458:AG458"/>
    <mergeCell ref="AH467:AI467"/>
    <mergeCell ref="AH458:AI458"/>
    <mergeCell ref="AH459:AI459"/>
    <mergeCell ref="AH460:AI460"/>
    <mergeCell ref="AH461:AI461"/>
    <mergeCell ref="AH468:AI468"/>
    <mergeCell ref="AH466:AI466"/>
    <mergeCell ref="AH465:AI465"/>
    <mergeCell ref="AH464:AI464"/>
    <mergeCell ref="AH463:AI463"/>
    <mergeCell ref="I375:L375"/>
    <mergeCell ref="M375:P375"/>
    <mergeCell ref="D438:E438"/>
    <mergeCell ref="J390:K390"/>
    <mergeCell ref="F382:G382"/>
    <mergeCell ref="D389:E389"/>
    <mergeCell ref="F386:G386"/>
    <mergeCell ref="H385:I385"/>
    <mergeCell ref="J389:K389"/>
    <mergeCell ref="J388:K388"/>
    <mergeCell ref="T446:U446"/>
    <mergeCell ref="T438:U438"/>
    <mergeCell ref="A375:D375"/>
    <mergeCell ref="A376:D376"/>
    <mergeCell ref="O376:P376"/>
    <mergeCell ref="K376:L376"/>
    <mergeCell ref="E376:F376"/>
    <mergeCell ref="J380:K381"/>
    <mergeCell ref="G376:H376"/>
    <mergeCell ref="I376:J376"/>
    <mergeCell ref="R446:S446"/>
    <mergeCell ref="T439:U439"/>
    <mergeCell ref="T427:W427"/>
    <mergeCell ref="V452:W452"/>
    <mergeCell ref="T436:U436"/>
    <mergeCell ref="T437:U437"/>
    <mergeCell ref="V442:W442"/>
    <mergeCell ref="V429:W429"/>
    <mergeCell ref="V435:W435"/>
    <mergeCell ref="V431:W431"/>
    <mergeCell ref="T450:U450"/>
    <mergeCell ref="V437:W437"/>
    <mergeCell ref="V438:W438"/>
    <mergeCell ref="T444:U444"/>
    <mergeCell ref="R445:S445"/>
    <mergeCell ref="R443:S443"/>
    <mergeCell ref="V446:W446"/>
    <mergeCell ref="T442:U442"/>
    <mergeCell ref="V439:W439"/>
    <mergeCell ref="V443:W443"/>
    <mergeCell ref="X455:Y455"/>
    <mergeCell ref="AH454:AI454"/>
    <mergeCell ref="X454:Y454"/>
    <mergeCell ref="X452:Y452"/>
    <mergeCell ref="V455:W455"/>
    <mergeCell ref="T451:U451"/>
    <mergeCell ref="T452:U452"/>
    <mergeCell ref="AB451:AC451"/>
    <mergeCell ref="D390:E390"/>
    <mergeCell ref="D391:E391"/>
    <mergeCell ref="A395:C395"/>
    <mergeCell ref="A394:C394"/>
    <mergeCell ref="AH455:AI455"/>
    <mergeCell ref="T453:U453"/>
    <mergeCell ref="V453:W453"/>
    <mergeCell ref="AF453:AG453"/>
    <mergeCell ref="X453:Y453"/>
    <mergeCell ref="V454:W454"/>
    <mergeCell ref="N436:O436"/>
    <mergeCell ref="L400:M400"/>
    <mergeCell ref="L390:M390"/>
    <mergeCell ref="M406:O408"/>
    <mergeCell ref="A390:C390"/>
    <mergeCell ref="A391:C391"/>
    <mergeCell ref="A392:C392"/>
    <mergeCell ref="A393:C393"/>
    <mergeCell ref="N428:O428"/>
    <mergeCell ref="L430:M430"/>
    <mergeCell ref="R438:S438"/>
    <mergeCell ref="P437:Q437"/>
    <mergeCell ref="R439:S439"/>
    <mergeCell ref="R436:S436"/>
    <mergeCell ref="F391:G391"/>
    <mergeCell ref="N390:O390"/>
    <mergeCell ref="J401:K401"/>
    <mergeCell ref="N439:O439"/>
    <mergeCell ref="L432:M432"/>
    <mergeCell ref="L437:M437"/>
    <mergeCell ref="R424:S424"/>
    <mergeCell ref="M423:O423"/>
    <mergeCell ref="M421:O421"/>
    <mergeCell ref="N442:O442"/>
    <mergeCell ref="L439:M439"/>
    <mergeCell ref="L440:M440"/>
    <mergeCell ref="N440:O440"/>
    <mergeCell ref="M424:O424"/>
    <mergeCell ref="N435:O435"/>
    <mergeCell ref="P436:Q436"/>
    <mergeCell ref="R452:S452"/>
    <mergeCell ref="R451:S451"/>
    <mergeCell ref="P427:S427"/>
    <mergeCell ref="R423:S423"/>
    <mergeCell ref="P424:Q424"/>
    <mergeCell ref="P423:Q423"/>
    <mergeCell ref="R431:S431"/>
    <mergeCell ref="R430:S430"/>
    <mergeCell ref="P438:Q438"/>
    <mergeCell ref="P446:Q446"/>
    <mergeCell ref="R440:S440"/>
    <mergeCell ref="P445:Q445"/>
    <mergeCell ref="P443:Q443"/>
    <mergeCell ref="R444:S444"/>
    <mergeCell ref="P451:Q451"/>
    <mergeCell ref="P440:Q440"/>
    <mergeCell ref="P441:Q441"/>
    <mergeCell ref="P450:Q450"/>
    <mergeCell ref="P442:Q442"/>
    <mergeCell ref="P449:S449"/>
    <mergeCell ref="R459:S459"/>
    <mergeCell ref="P457:Q457"/>
    <mergeCell ref="N459:O459"/>
    <mergeCell ref="N454:O454"/>
    <mergeCell ref="N456:O456"/>
    <mergeCell ref="T455:U455"/>
    <mergeCell ref="T456:U456"/>
    <mergeCell ref="T454:U454"/>
    <mergeCell ref="P454:Q454"/>
    <mergeCell ref="P456:Q456"/>
    <mergeCell ref="R454:S454"/>
    <mergeCell ref="R455:S455"/>
    <mergeCell ref="P455:Q455"/>
    <mergeCell ref="T428:U428"/>
    <mergeCell ref="R434:S434"/>
    <mergeCell ref="R435:S435"/>
    <mergeCell ref="P428:Q428"/>
    <mergeCell ref="P432:Q432"/>
    <mergeCell ref="P429:Q429"/>
    <mergeCell ref="R429:S429"/>
    <mergeCell ref="AJ423:AK423"/>
    <mergeCell ref="AF424:AG424"/>
    <mergeCell ref="AH423:AI423"/>
    <mergeCell ref="T422:U422"/>
    <mergeCell ref="X423:Y423"/>
    <mergeCell ref="AD423:AE423"/>
    <mergeCell ref="AH424:AI424"/>
    <mergeCell ref="X422:Y422"/>
    <mergeCell ref="V422:W422"/>
    <mergeCell ref="V430:W430"/>
    <mergeCell ref="T424:U424"/>
    <mergeCell ref="AF423:AG423"/>
    <mergeCell ref="V434:W434"/>
    <mergeCell ref="T433:U433"/>
    <mergeCell ref="T430:U430"/>
    <mergeCell ref="V428:W428"/>
    <mergeCell ref="T432:U432"/>
    <mergeCell ref="T434:U434"/>
    <mergeCell ref="V433:W433"/>
    <mergeCell ref="V432:W432"/>
    <mergeCell ref="T440:U440"/>
    <mergeCell ref="T441:U441"/>
    <mergeCell ref="T429:U429"/>
    <mergeCell ref="V441:W441"/>
    <mergeCell ref="T449:W449"/>
    <mergeCell ref="T445:U445"/>
    <mergeCell ref="V445:W445"/>
    <mergeCell ref="T435:U435"/>
    <mergeCell ref="V436:W436"/>
    <mergeCell ref="X459:Y459"/>
    <mergeCell ref="V458:W458"/>
    <mergeCell ref="V459:W459"/>
    <mergeCell ref="V460:W460"/>
    <mergeCell ref="Y376:Z376"/>
    <mergeCell ref="X450:Y450"/>
    <mergeCell ref="X451:Y451"/>
    <mergeCell ref="V444:W444"/>
    <mergeCell ref="V451:W451"/>
    <mergeCell ref="V440:W440"/>
    <mergeCell ref="V464:W464"/>
    <mergeCell ref="T462:U462"/>
    <mergeCell ref="V465:W465"/>
    <mergeCell ref="X456:Y456"/>
    <mergeCell ref="X457:Y457"/>
    <mergeCell ref="X461:Y461"/>
    <mergeCell ref="V461:W461"/>
    <mergeCell ref="T461:U461"/>
    <mergeCell ref="X458:Y458"/>
    <mergeCell ref="X460:Y460"/>
    <mergeCell ref="T466:U466"/>
    <mergeCell ref="AB460:AC460"/>
    <mergeCell ref="AB461:AC461"/>
    <mergeCell ref="AB466:AC466"/>
    <mergeCell ref="X466:Y466"/>
    <mergeCell ref="X462:Y462"/>
    <mergeCell ref="AB464:AC464"/>
    <mergeCell ref="V462:W462"/>
    <mergeCell ref="T463:U463"/>
    <mergeCell ref="V463:W463"/>
    <mergeCell ref="AB388:AC388"/>
    <mergeCell ref="AB457:AC457"/>
    <mergeCell ref="AB458:AC458"/>
    <mergeCell ref="AB456:AC456"/>
    <mergeCell ref="AB459:AC459"/>
    <mergeCell ref="AB455:AC455"/>
    <mergeCell ref="AB390:AC390"/>
    <mergeCell ref="AD451:AE451"/>
    <mergeCell ref="AF449:AI449"/>
    <mergeCell ref="AH451:AI451"/>
    <mergeCell ref="AF382:AH382"/>
    <mergeCell ref="AB407:AK407"/>
    <mergeCell ref="AI405:AK405"/>
    <mergeCell ref="AF395:AH395"/>
    <mergeCell ref="AF396:AH396"/>
    <mergeCell ref="AB387:AC387"/>
    <mergeCell ref="AD387:AE387"/>
    <mergeCell ref="AD450:AE450"/>
    <mergeCell ref="AB397:AC397"/>
    <mergeCell ref="AD397:AE397"/>
    <mergeCell ref="AB395:AC395"/>
    <mergeCell ref="AB422:AC422"/>
    <mergeCell ref="AD398:AE398"/>
    <mergeCell ref="AD408:AE408"/>
    <mergeCell ref="AD424:AE424"/>
    <mergeCell ref="AD421:AE421"/>
    <mergeCell ref="AH457:AI457"/>
    <mergeCell ref="AD454:AE454"/>
    <mergeCell ref="AF455:AG455"/>
    <mergeCell ref="AB453:AC453"/>
    <mergeCell ref="AF451:AG451"/>
    <mergeCell ref="AB454:AC454"/>
    <mergeCell ref="AH452:AI452"/>
    <mergeCell ref="AH453:AI453"/>
    <mergeCell ref="AF452:AG452"/>
    <mergeCell ref="AD453:AE453"/>
    <mergeCell ref="AH450:AI450"/>
    <mergeCell ref="AB449:AE449"/>
    <mergeCell ref="AB423:AC423"/>
    <mergeCell ref="AF454:AG454"/>
    <mergeCell ref="AF450:AG450"/>
    <mergeCell ref="AF422:AG422"/>
    <mergeCell ref="AB424:AC424"/>
    <mergeCell ref="AB450:AC450"/>
    <mergeCell ref="AB452:AC452"/>
    <mergeCell ref="AD422:AE422"/>
    <mergeCell ref="AD461:AE461"/>
    <mergeCell ref="AD452:AE452"/>
    <mergeCell ref="AD459:AE459"/>
    <mergeCell ref="AD458:AE458"/>
    <mergeCell ref="AD455:AE455"/>
    <mergeCell ref="AD460:AE460"/>
    <mergeCell ref="AD457:AE457"/>
    <mergeCell ref="AD456:AE456"/>
    <mergeCell ref="AF462:AG462"/>
    <mergeCell ref="AB463:AC463"/>
    <mergeCell ref="AF466:AG466"/>
    <mergeCell ref="AD462:AE462"/>
    <mergeCell ref="AD463:AE463"/>
    <mergeCell ref="AD464:AE464"/>
    <mergeCell ref="AD465:AE465"/>
    <mergeCell ref="AB462:AC462"/>
    <mergeCell ref="AB465:AC465"/>
    <mergeCell ref="AB469:AC469"/>
    <mergeCell ref="AB468:AC468"/>
    <mergeCell ref="W472:Y473"/>
    <mergeCell ref="AB467:AC467"/>
    <mergeCell ref="X469:Y469"/>
    <mergeCell ref="AC472:AD473"/>
    <mergeCell ref="X468:Y468"/>
    <mergeCell ref="V469:W469"/>
    <mergeCell ref="Z468:AA468"/>
    <mergeCell ref="Z469:AA469"/>
    <mergeCell ref="AF461:AG461"/>
    <mergeCell ref="AF460:AG460"/>
    <mergeCell ref="V467:W467"/>
    <mergeCell ref="T472:V473"/>
    <mergeCell ref="AF463:AG463"/>
    <mergeCell ref="AF464:AG464"/>
    <mergeCell ref="AF465:AG465"/>
    <mergeCell ref="X467:Y467"/>
    <mergeCell ref="X463:Y463"/>
    <mergeCell ref="AF469:AG469"/>
    <mergeCell ref="AF467:AG467"/>
    <mergeCell ref="AD466:AE466"/>
    <mergeCell ref="AD467:AE467"/>
    <mergeCell ref="AD469:AE469"/>
    <mergeCell ref="AF468:AG468"/>
    <mergeCell ref="AD468:AE468"/>
    <mergeCell ref="V468:W468"/>
    <mergeCell ref="A506:C506"/>
    <mergeCell ref="R505:T505"/>
    <mergeCell ref="N504:O504"/>
    <mergeCell ref="L504:M504"/>
    <mergeCell ref="C494:D495"/>
    <mergeCell ref="R468:S468"/>
    <mergeCell ref="R469:S469"/>
    <mergeCell ref="Q490:S490"/>
    <mergeCell ref="N499:O499"/>
    <mergeCell ref="F506:G506"/>
    <mergeCell ref="J506:K506"/>
    <mergeCell ref="H505:I505"/>
    <mergeCell ref="F504:G504"/>
    <mergeCell ref="H504:I504"/>
    <mergeCell ref="H506:I506"/>
    <mergeCell ref="A513:C513"/>
    <mergeCell ref="F505:G505"/>
    <mergeCell ref="D506:E506"/>
    <mergeCell ref="A508:C508"/>
    <mergeCell ref="A507:C507"/>
    <mergeCell ref="A504:C504"/>
    <mergeCell ref="D504:E504"/>
    <mergeCell ref="D507:E507"/>
    <mergeCell ref="F507:G507"/>
    <mergeCell ref="A511:C511"/>
    <mergeCell ref="AJ498:AL498"/>
    <mergeCell ref="R498:W498"/>
    <mergeCell ref="AE499:AF499"/>
    <mergeCell ref="AE498:AF498"/>
    <mergeCell ref="AC499:AD499"/>
    <mergeCell ref="AJ499:AL499"/>
    <mergeCell ref="R499:T499"/>
    <mergeCell ref="U499:W499"/>
    <mergeCell ref="U505:W505"/>
    <mergeCell ref="E490:G490"/>
    <mergeCell ref="F499:G499"/>
    <mergeCell ref="H499:I499"/>
    <mergeCell ref="A494:B495"/>
    <mergeCell ref="H494:J494"/>
    <mergeCell ref="H492:J492"/>
    <mergeCell ref="E491:G491"/>
    <mergeCell ref="J498:K499"/>
    <mergeCell ref="K492:M492"/>
    <mergeCell ref="AD526:AE526"/>
    <mergeCell ref="AJ514:AL514"/>
    <mergeCell ref="AC511:AD511"/>
    <mergeCell ref="C490:D491"/>
    <mergeCell ref="J507:K507"/>
    <mergeCell ref="D498:I498"/>
    <mergeCell ref="H491:J491"/>
    <mergeCell ref="L499:M499"/>
    <mergeCell ref="AE511:AF511"/>
    <mergeCell ref="U506:W506"/>
    <mergeCell ref="AD522:AE522"/>
    <mergeCell ref="AG511:AI511"/>
    <mergeCell ref="AC512:AD512"/>
    <mergeCell ref="AG514:AI514"/>
    <mergeCell ref="AC514:AD514"/>
    <mergeCell ref="AE514:AF514"/>
    <mergeCell ref="AC513:AD513"/>
    <mergeCell ref="AD520:AE520"/>
    <mergeCell ref="V538:W538"/>
    <mergeCell ref="V535:W536"/>
    <mergeCell ref="AC536:AE536"/>
    <mergeCell ref="AE512:AF512"/>
    <mergeCell ref="AA535:AB536"/>
    <mergeCell ref="X535:Z536"/>
    <mergeCell ref="AD518:AE519"/>
    <mergeCell ref="AF515:AG515"/>
    <mergeCell ref="AD515:AE515"/>
    <mergeCell ref="AD529:AE529"/>
    <mergeCell ref="AA537:AB537"/>
    <mergeCell ref="X539:Z539"/>
    <mergeCell ref="X540:Z540"/>
    <mergeCell ref="AD569:AF569"/>
    <mergeCell ref="AD570:AF570"/>
    <mergeCell ref="V555:X555"/>
    <mergeCell ref="AC548:AD548"/>
    <mergeCell ref="AE546:AF546"/>
    <mergeCell ref="AE553:AF553"/>
    <mergeCell ref="AC544:AD545"/>
    <mergeCell ref="AD606:AE608"/>
    <mergeCell ref="AI607:AL607"/>
    <mergeCell ref="AE554:AF554"/>
    <mergeCell ref="AD572:AF572"/>
    <mergeCell ref="AD573:AF573"/>
    <mergeCell ref="AD574:AF574"/>
    <mergeCell ref="AD571:AF571"/>
    <mergeCell ref="AD586:AF586"/>
    <mergeCell ref="AD585:AF585"/>
    <mergeCell ref="AC555:AD555"/>
    <mergeCell ref="AF609:AH609"/>
    <mergeCell ref="V618:W618"/>
    <mergeCell ref="AK613:AL613"/>
    <mergeCell ref="AK620:AL620"/>
    <mergeCell ref="AK621:AL621"/>
    <mergeCell ref="AK616:AL616"/>
    <mergeCell ref="AD613:AE613"/>
    <mergeCell ref="AK611:AL611"/>
    <mergeCell ref="AI610:AJ610"/>
    <mergeCell ref="X619:Y619"/>
    <mergeCell ref="D651:E651"/>
    <mergeCell ref="AK617:AL617"/>
    <mergeCell ref="AK618:AL618"/>
    <mergeCell ref="AO623:AQ623"/>
    <mergeCell ref="AG625:AL625"/>
    <mergeCell ref="AG626:AI626"/>
    <mergeCell ref="AQ636:AS636"/>
    <mergeCell ref="AQ638:AS638"/>
    <mergeCell ref="AQ634:AS634"/>
    <mergeCell ref="AQ635:AS635"/>
    <mergeCell ref="A646:C646"/>
    <mergeCell ref="A647:C647"/>
    <mergeCell ref="L644:N644"/>
    <mergeCell ref="A650:C650"/>
    <mergeCell ref="A649:C649"/>
    <mergeCell ref="D648:E648"/>
    <mergeCell ref="AK612:AL612"/>
    <mergeCell ref="AO619:AQ619"/>
    <mergeCell ref="AK619:AL619"/>
    <mergeCell ref="AK614:AL614"/>
    <mergeCell ref="AO622:AQ622"/>
    <mergeCell ref="AD627:AF627"/>
    <mergeCell ref="D646:E646"/>
    <mergeCell ref="I644:K644"/>
    <mergeCell ref="D658:E658"/>
    <mergeCell ref="D654:E654"/>
    <mergeCell ref="D656:E656"/>
    <mergeCell ref="A657:C657"/>
    <mergeCell ref="A655:C655"/>
    <mergeCell ref="A656:C656"/>
    <mergeCell ref="D655:E655"/>
    <mergeCell ref="D657:E657"/>
    <mergeCell ref="H618:J618"/>
    <mergeCell ref="N618:Q618"/>
    <mergeCell ref="K618:M618"/>
    <mergeCell ref="A624:F624"/>
    <mergeCell ref="A618:B618"/>
    <mergeCell ref="A644:C645"/>
    <mergeCell ref="D644:E645"/>
    <mergeCell ref="E618:G618"/>
    <mergeCell ref="C618:D618"/>
    <mergeCell ref="D649:E649"/>
    <mergeCell ref="Q664:R664"/>
    <mergeCell ref="Q662:R662"/>
    <mergeCell ref="Q661:R661"/>
    <mergeCell ref="Q663:R663"/>
    <mergeCell ref="A652:C652"/>
    <mergeCell ref="D652:E652"/>
    <mergeCell ref="D650:E650"/>
    <mergeCell ref="D653:E653"/>
    <mergeCell ref="A654:C654"/>
    <mergeCell ref="F644:H644"/>
    <mergeCell ref="AE665:AF665"/>
    <mergeCell ref="Y665:Z665"/>
    <mergeCell ref="AA665:AB665"/>
    <mergeCell ref="AC665:AD665"/>
    <mergeCell ref="AA660:AB664"/>
    <mergeCell ref="AE660:AF664"/>
    <mergeCell ref="AC660:AC664"/>
    <mergeCell ref="Y660:Z664"/>
    <mergeCell ref="AD660:AD664"/>
    <mergeCell ref="G661:H661"/>
    <mergeCell ref="G664:H664"/>
    <mergeCell ref="M661:N664"/>
    <mergeCell ref="M660:P660"/>
    <mergeCell ref="O661:P664"/>
    <mergeCell ref="G660:L660"/>
    <mergeCell ref="F669:G670"/>
    <mergeCell ref="H669:I670"/>
    <mergeCell ref="A668:C668"/>
    <mergeCell ref="A669:B670"/>
    <mergeCell ref="E661:F664"/>
    <mergeCell ref="A659:E659"/>
    <mergeCell ref="H673:I673"/>
    <mergeCell ref="M665:N665"/>
    <mergeCell ref="I665:J665"/>
    <mergeCell ref="K665:L665"/>
    <mergeCell ref="N673:O673"/>
    <mergeCell ref="J673:K673"/>
    <mergeCell ref="L673:M673"/>
    <mergeCell ref="G665:H665"/>
    <mergeCell ref="H671:I671"/>
    <mergeCell ref="J672:K672"/>
    <mergeCell ref="O665:P665"/>
    <mergeCell ref="Q660:R660"/>
    <mergeCell ref="I661:J664"/>
    <mergeCell ref="K661:L664"/>
    <mergeCell ref="H672:I672"/>
    <mergeCell ref="R672:S672"/>
    <mergeCell ref="R671:S671"/>
    <mergeCell ref="N672:O672"/>
    <mergeCell ref="J670:K670"/>
    <mergeCell ref="P670:Q670"/>
    <mergeCell ref="T671:U671"/>
    <mergeCell ref="T672:U672"/>
    <mergeCell ref="T673:U673"/>
    <mergeCell ref="V671:W671"/>
    <mergeCell ref="V672:W672"/>
    <mergeCell ref="L672:M672"/>
    <mergeCell ref="P334:Q334"/>
    <mergeCell ref="N399:O399"/>
    <mergeCell ref="N445:O445"/>
    <mergeCell ref="M569:N569"/>
    <mergeCell ref="N481:P481"/>
    <mergeCell ref="P444:Q444"/>
    <mergeCell ref="P452:Q452"/>
    <mergeCell ref="N438:O438"/>
    <mergeCell ref="P433:Q433"/>
    <mergeCell ref="P453:Q453"/>
    <mergeCell ref="T333:U333"/>
    <mergeCell ref="S385:U385"/>
    <mergeCell ref="Z202:AF202"/>
    <mergeCell ref="O194:Q194"/>
    <mergeCell ref="O195:Q195"/>
    <mergeCell ref="R332:S332"/>
    <mergeCell ref="T332:U332"/>
    <mergeCell ref="R316:S316"/>
    <mergeCell ref="R327:S327"/>
    <mergeCell ref="T327:U327"/>
    <mergeCell ref="P315:Q316"/>
    <mergeCell ref="R315:S315"/>
    <mergeCell ref="R319:S319"/>
    <mergeCell ref="T323:U323"/>
    <mergeCell ref="T325:U325"/>
    <mergeCell ref="T324:U324"/>
    <mergeCell ref="R321:S321"/>
    <mergeCell ref="P320:Q320"/>
    <mergeCell ref="T318:U318"/>
    <mergeCell ref="V397:W397"/>
    <mergeCell ref="S383:U383"/>
    <mergeCell ref="S387:U387"/>
    <mergeCell ref="AB393:AC393"/>
    <mergeCell ref="AF397:AH397"/>
    <mergeCell ref="AB399:AC399"/>
    <mergeCell ref="AD390:AE390"/>
    <mergeCell ref="AD391:AE391"/>
    <mergeCell ref="S386:U386"/>
    <mergeCell ref="AD388:AE388"/>
    <mergeCell ref="AD94:AE94"/>
    <mergeCell ref="AF94:AG94"/>
    <mergeCell ref="AG318:AH318"/>
    <mergeCell ref="AG319:AH319"/>
    <mergeCell ref="AB93:AC93"/>
    <mergeCell ref="AD93:AE93"/>
    <mergeCell ref="AD96:AE96"/>
    <mergeCell ref="AF96:AG96"/>
    <mergeCell ref="AB318:AD318"/>
    <mergeCell ref="AB319:AD319"/>
    <mergeCell ref="AF89:AG89"/>
    <mergeCell ref="S392:U392"/>
    <mergeCell ref="T334:U334"/>
    <mergeCell ref="S376:T376"/>
    <mergeCell ref="U376:V376"/>
    <mergeCell ref="T321:U321"/>
    <mergeCell ref="AD90:AE90"/>
    <mergeCell ref="AA223:AF223"/>
    <mergeCell ref="AF93:AG93"/>
    <mergeCell ref="AB94:AC94"/>
    <mergeCell ref="AB89:AC89"/>
    <mergeCell ref="AB90:AC90"/>
    <mergeCell ref="AJ424:AK424"/>
    <mergeCell ref="AJ422:AK422"/>
    <mergeCell ref="AF421:AG421"/>
    <mergeCell ref="AH421:AI421"/>
    <mergeCell ref="AJ421:AK421"/>
    <mergeCell ref="AB389:AC389"/>
    <mergeCell ref="AB391:AC391"/>
    <mergeCell ref="AD389:AE389"/>
    <mergeCell ref="D402:E402"/>
    <mergeCell ref="A414:C414"/>
    <mergeCell ref="D408:E408"/>
    <mergeCell ref="A413:C413"/>
    <mergeCell ref="Y334:AA334"/>
    <mergeCell ref="V394:W394"/>
    <mergeCell ref="S384:U384"/>
    <mergeCell ref="A389:C389"/>
    <mergeCell ref="H381:I381"/>
    <mergeCell ref="D380:I380"/>
    <mergeCell ref="AF92:AG92"/>
    <mergeCell ref="AD91:AE91"/>
    <mergeCell ref="AF90:AG90"/>
    <mergeCell ref="AG334:AH334"/>
    <mergeCell ref="AB334:AD334"/>
    <mergeCell ref="AE331:AF331"/>
    <mergeCell ref="AH187:AL187"/>
    <mergeCell ref="AD92:AE92"/>
    <mergeCell ref="AG320:AH320"/>
    <mergeCell ref="AG321:AH321"/>
    <mergeCell ref="D443:E443"/>
    <mergeCell ref="A437:C437"/>
    <mergeCell ref="A417:C417"/>
    <mergeCell ref="A419:C419"/>
    <mergeCell ref="AE332:AF332"/>
    <mergeCell ref="AE333:AF333"/>
    <mergeCell ref="AB398:AC398"/>
    <mergeCell ref="D419:E419"/>
    <mergeCell ref="D400:E400"/>
    <mergeCell ref="A396:C396"/>
    <mergeCell ref="D418:E418"/>
    <mergeCell ref="A432:C432"/>
    <mergeCell ref="D420:E420"/>
    <mergeCell ref="AD89:AE89"/>
    <mergeCell ref="X312:Y312"/>
    <mergeCell ref="F89:G89"/>
    <mergeCell ref="H89:I89"/>
    <mergeCell ref="D289:F289"/>
    <mergeCell ref="G289:H289"/>
    <mergeCell ref="I289:J289"/>
    <mergeCell ref="A430:C430"/>
    <mergeCell ref="A427:C428"/>
    <mergeCell ref="A445:C445"/>
    <mergeCell ref="A441:C441"/>
    <mergeCell ref="A440:C440"/>
    <mergeCell ref="A443:C443"/>
    <mergeCell ref="A439:C439"/>
    <mergeCell ref="A444:C444"/>
    <mergeCell ref="A433:C433"/>
    <mergeCell ref="A434:C434"/>
    <mergeCell ref="A442:C442"/>
    <mergeCell ref="A435:C435"/>
    <mergeCell ref="A436:C436"/>
    <mergeCell ref="A378:C378"/>
    <mergeCell ref="A379:F379"/>
    <mergeCell ref="A431:C431"/>
    <mergeCell ref="A429:C429"/>
    <mergeCell ref="A438:C438"/>
    <mergeCell ref="A380:C381"/>
    <mergeCell ref="D381:E381"/>
    <mergeCell ref="F381:G381"/>
    <mergeCell ref="M376:N376"/>
    <mergeCell ref="H412:I412"/>
    <mergeCell ref="H411:I411"/>
    <mergeCell ref="H403:O403"/>
    <mergeCell ref="J400:K400"/>
    <mergeCell ref="L399:M399"/>
    <mergeCell ref="J393:K393"/>
    <mergeCell ref="H486:J486"/>
    <mergeCell ref="L436:M436"/>
    <mergeCell ref="G535:H536"/>
    <mergeCell ref="F419:G419"/>
    <mergeCell ref="H418:I418"/>
    <mergeCell ref="H419:I419"/>
    <mergeCell ref="F421:G421"/>
    <mergeCell ref="F418:G418"/>
    <mergeCell ref="L505:M505"/>
    <mergeCell ref="H421:I421"/>
    <mergeCell ref="G596:J596"/>
    <mergeCell ref="K593:M593"/>
    <mergeCell ref="G592:J592"/>
    <mergeCell ref="L582:M583"/>
    <mergeCell ref="G570:H570"/>
    <mergeCell ref="G537:H540"/>
    <mergeCell ref="H544:I545"/>
    <mergeCell ref="F544:G545"/>
    <mergeCell ref="K538:L538"/>
    <mergeCell ref="E538:F538"/>
    <mergeCell ref="D444:E444"/>
    <mergeCell ref="D440:E440"/>
    <mergeCell ref="H428:K428"/>
    <mergeCell ref="I535:J536"/>
    <mergeCell ref="L445:M445"/>
    <mergeCell ref="H507:I507"/>
    <mergeCell ref="H439:K439"/>
    <mergeCell ref="C535:D536"/>
    <mergeCell ref="E535:F536"/>
    <mergeCell ref="A520:C520"/>
    <mergeCell ref="A525:C525"/>
    <mergeCell ref="D520:H520"/>
    <mergeCell ref="D523:H523"/>
    <mergeCell ref="A535:B536"/>
    <mergeCell ref="A523:C523"/>
    <mergeCell ref="D521:H521"/>
    <mergeCell ref="A446:C446"/>
    <mergeCell ref="A534:H534"/>
    <mergeCell ref="A454:C454"/>
    <mergeCell ref="D452:E452"/>
    <mergeCell ref="A453:C453"/>
    <mergeCell ref="A486:B487"/>
    <mergeCell ref="A484:B485"/>
    <mergeCell ref="C486:D487"/>
    <mergeCell ref="A470:C470"/>
    <mergeCell ref="A456:C456"/>
    <mergeCell ref="D544:E545"/>
    <mergeCell ref="A569:B569"/>
    <mergeCell ref="C569:D569"/>
    <mergeCell ref="E569:F569"/>
    <mergeCell ref="A549:C549"/>
    <mergeCell ref="A550:C550"/>
    <mergeCell ref="A551:C551"/>
    <mergeCell ref="A555:C555"/>
    <mergeCell ref="A548:C548"/>
    <mergeCell ref="A546:C546"/>
    <mergeCell ref="A568:H568"/>
    <mergeCell ref="A538:B538"/>
    <mergeCell ref="C538:D538"/>
    <mergeCell ref="X575:Z575"/>
    <mergeCell ref="G599:J599"/>
    <mergeCell ref="J582:K583"/>
    <mergeCell ref="G593:J593"/>
    <mergeCell ref="A541:C541"/>
    <mergeCell ref="A543:E543"/>
    <mergeCell ref="A544:C545"/>
    <mergeCell ref="AJ627:AL627"/>
    <mergeCell ref="AI617:AJ617"/>
    <mergeCell ref="AI614:AJ614"/>
    <mergeCell ref="AD619:AE619"/>
    <mergeCell ref="AI618:AJ618"/>
    <mergeCell ref="AI619:AJ619"/>
    <mergeCell ref="AI620:AJ620"/>
    <mergeCell ref="D71:F71"/>
    <mergeCell ref="D429:E429"/>
    <mergeCell ref="D430:E430"/>
    <mergeCell ref="D431:E431"/>
    <mergeCell ref="D89:E89"/>
    <mergeCell ref="D90:E90"/>
    <mergeCell ref="C143:D143"/>
    <mergeCell ref="F420:G420"/>
    <mergeCell ref="A426:F426"/>
    <mergeCell ref="F422:I422"/>
    <mergeCell ref="A94:C94"/>
    <mergeCell ref="A87:C87"/>
    <mergeCell ref="A88:C88"/>
    <mergeCell ref="A90:C90"/>
    <mergeCell ref="A91:C91"/>
    <mergeCell ref="A93:C93"/>
    <mergeCell ref="E479:G479"/>
    <mergeCell ref="E484:G484"/>
    <mergeCell ref="A478:B479"/>
    <mergeCell ref="A466:C466"/>
    <mergeCell ref="F453:G453"/>
    <mergeCell ref="D457:E457"/>
    <mergeCell ref="F454:G454"/>
    <mergeCell ref="F467:G467"/>
    <mergeCell ref="A469:C469"/>
    <mergeCell ref="D469:E469"/>
    <mergeCell ref="C488:D489"/>
    <mergeCell ref="C484:D485"/>
    <mergeCell ref="H383:I383"/>
    <mergeCell ref="R504:W504"/>
    <mergeCell ref="N505:O505"/>
    <mergeCell ref="P506:Q506"/>
    <mergeCell ref="N506:O506"/>
    <mergeCell ref="T495:V495"/>
    <mergeCell ref="L395:M395"/>
    <mergeCell ref="M420:O420"/>
    <mergeCell ref="L402:M402"/>
    <mergeCell ref="J394:K394"/>
    <mergeCell ref="J402:K402"/>
    <mergeCell ref="N402:O402"/>
    <mergeCell ref="L392:M392"/>
    <mergeCell ref="N393:O393"/>
    <mergeCell ref="J398:K398"/>
    <mergeCell ref="N397:O397"/>
    <mergeCell ref="N398:O398"/>
    <mergeCell ref="L401:M401"/>
    <mergeCell ref="S508:W508"/>
    <mergeCell ref="P461:Q461"/>
    <mergeCell ref="R442:S442"/>
    <mergeCell ref="T476:V476"/>
    <mergeCell ref="T477:V477"/>
    <mergeCell ref="U507:W507"/>
    <mergeCell ref="P504:Q504"/>
    <mergeCell ref="P505:Q505"/>
    <mergeCell ref="P465:Q465"/>
    <mergeCell ref="P458:Q458"/>
    <mergeCell ref="L391:M391"/>
    <mergeCell ref="L393:M393"/>
    <mergeCell ref="J392:K392"/>
    <mergeCell ref="J391:K391"/>
    <mergeCell ref="D396:E396"/>
    <mergeCell ref="F392:G392"/>
    <mergeCell ref="F393:G393"/>
    <mergeCell ref="F394:G394"/>
    <mergeCell ref="H391:I391"/>
    <mergeCell ref="H395:I395"/>
    <mergeCell ref="D394:E394"/>
    <mergeCell ref="D395:E395"/>
    <mergeCell ref="F395:G395"/>
    <mergeCell ref="H392:I392"/>
    <mergeCell ref="H387:I387"/>
    <mergeCell ref="H390:I390"/>
    <mergeCell ref="H389:I389"/>
    <mergeCell ref="F390:G390"/>
    <mergeCell ref="D392:E392"/>
    <mergeCell ref="D393:E393"/>
    <mergeCell ref="AF83:AG83"/>
    <mergeCell ref="AB84:AC84"/>
    <mergeCell ref="AD84:AE84"/>
    <mergeCell ref="AF84:AG84"/>
    <mergeCell ref="AD83:AE83"/>
    <mergeCell ref="AB83:AC83"/>
    <mergeCell ref="AF85:AG85"/>
    <mergeCell ref="AB86:AC86"/>
    <mergeCell ref="AD86:AE86"/>
    <mergeCell ref="AF86:AG86"/>
    <mergeCell ref="AD85:AE85"/>
    <mergeCell ref="AB85:AC85"/>
    <mergeCell ref="AF87:AG87"/>
    <mergeCell ref="AB88:AC88"/>
    <mergeCell ref="AD88:AE88"/>
    <mergeCell ref="AF88:AG88"/>
    <mergeCell ref="AD87:AE87"/>
    <mergeCell ref="AB87:AC87"/>
    <mergeCell ref="AF91:AG91"/>
    <mergeCell ref="AB92:AC92"/>
    <mergeCell ref="AB91:AC91"/>
    <mergeCell ref="P312:Q312"/>
    <mergeCell ref="AF97:AG97"/>
    <mergeCell ref="AB98:AC98"/>
    <mergeCell ref="AD98:AE98"/>
    <mergeCell ref="AF98:AG98"/>
    <mergeCell ref="AF95:AG95"/>
    <mergeCell ref="AB96:AC96"/>
    <mergeCell ref="AB95:AC95"/>
    <mergeCell ref="AD95:AE95"/>
    <mergeCell ref="T319:U319"/>
    <mergeCell ref="T320:U320"/>
    <mergeCell ref="AD97:AE97"/>
    <mergeCell ref="AB97:AC97"/>
    <mergeCell ref="AB320:AD320"/>
    <mergeCell ref="S284:T284"/>
    <mergeCell ref="T299:U299"/>
    <mergeCell ref="T300:U300"/>
    <mergeCell ref="AF99:AG99"/>
    <mergeCell ref="AB100:AC100"/>
    <mergeCell ref="AD100:AE100"/>
    <mergeCell ref="AF100:AG100"/>
    <mergeCell ref="Q289:R289"/>
    <mergeCell ref="O196:Q196"/>
    <mergeCell ref="S288:T288"/>
    <mergeCell ref="O285:P285"/>
    <mergeCell ref="O286:P286"/>
    <mergeCell ref="O197:Q197"/>
    <mergeCell ref="P422:Q422"/>
    <mergeCell ref="R441:S441"/>
    <mergeCell ref="P462:Q462"/>
    <mergeCell ref="R320:S320"/>
    <mergeCell ref="R369:S369"/>
    <mergeCell ref="R422:S422"/>
    <mergeCell ref="P369:Q369"/>
    <mergeCell ref="Q375:T375"/>
    <mergeCell ref="R333:S333"/>
    <mergeCell ref="T328:U328"/>
    <mergeCell ref="AG577:AI577"/>
    <mergeCell ref="AG585:AI585"/>
    <mergeCell ref="AG581:AI581"/>
    <mergeCell ref="AG582:AI582"/>
    <mergeCell ref="AA620:AC620"/>
    <mergeCell ref="AA618:AC618"/>
    <mergeCell ref="AD617:AE617"/>
    <mergeCell ref="AA613:AC613"/>
    <mergeCell ref="AA616:AC616"/>
    <mergeCell ref="AD610:AE610"/>
    <mergeCell ref="AD633:AF633"/>
    <mergeCell ref="AD635:AF635"/>
    <mergeCell ref="AD634:AF634"/>
    <mergeCell ref="AG635:AI635"/>
    <mergeCell ref="AD636:AF636"/>
    <mergeCell ref="AD632:AF632"/>
    <mergeCell ref="AG632:AI632"/>
    <mergeCell ref="AD639:AF639"/>
    <mergeCell ref="AD638:AF638"/>
    <mergeCell ref="AD631:AF631"/>
    <mergeCell ref="AD629:AF629"/>
    <mergeCell ref="AD628:AF628"/>
    <mergeCell ref="AD624:AI624"/>
    <mergeCell ref="AG633:AI633"/>
    <mergeCell ref="AG637:AI637"/>
    <mergeCell ref="AG636:AI636"/>
    <mergeCell ref="AD637:AF637"/>
    <mergeCell ref="AE547:AF547"/>
    <mergeCell ref="AF540:AH540"/>
    <mergeCell ref="AI616:AJ616"/>
    <mergeCell ref="AA621:AC621"/>
    <mergeCell ref="AD618:AE618"/>
    <mergeCell ref="AD620:AE620"/>
    <mergeCell ref="AA619:AC619"/>
    <mergeCell ref="AG575:AI575"/>
    <mergeCell ref="AF620:AH620"/>
    <mergeCell ref="AD621:AE621"/>
    <mergeCell ref="AD625:AF626"/>
    <mergeCell ref="AD630:AF630"/>
    <mergeCell ref="AJ632:AL632"/>
    <mergeCell ref="AI621:AJ621"/>
    <mergeCell ref="AJ628:AL628"/>
    <mergeCell ref="AJ629:AL629"/>
    <mergeCell ref="AF621:AH621"/>
    <mergeCell ref="AJ630:AL630"/>
    <mergeCell ref="AG627:AI627"/>
    <mergeCell ref="AJ626:AL626"/>
    <mergeCell ref="C672:E672"/>
    <mergeCell ref="C671:E671"/>
    <mergeCell ref="A660:F660"/>
    <mergeCell ref="F672:G672"/>
    <mergeCell ref="F673:G673"/>
    <mergeCell ref="AA617:AC617"/>
    <mergeCell ref="R618:U618"/>
    <mergeCell ref="V670:W670"/>
    <mergeCell ref="N671:O671"/>
    <mergeCell ref="V673:W673"/>
    <mergeCell ref="A672:B672"/>
    <mergeCell ref="A673:B673"/>
    <mergeCell ref="A665:B665"/>
    <mergeCell ref="A671:B671"/>
    <mergeCell ref="A661:B664"/>
    <mergeCell ref="C661:D664"/>
    <mergeCell ref="C665:D665"/>
    <mergeCell ref="C669:E670"/>
    <mergeCell ref="E665:F665"/>
    <mergeCell ref="C673:E673"/>
    <mergeCell ref="G597:J597"/>
    <mergeCell ref="U628:V628"/>
    <mergeCell ref="G662:H662"/>
    <mergeCell ref="A648:C648"/>
    <mergeCell ref="A653:C653"/>
    <mergeCell ref="A651:C651"/>
    <mergeCell ref="O644:Q644"/>
    <mergeCell ref="D647:E647"/>
    <mergeCell ref="A643:D643"/>
    <mergeCell ref="R644:T644"/>
    <mergeCell ref="AD581:AF581"/>
    <mergeCell ref="A579:F579"/>
    <mergeCell ref="X580:Z580"/>
    <mergeCell ref="AA571:AC571"/>
    <mergeCell ref="AA572:AC572"/>
    <mergeCell ref="G594:J594"/>
    <mergeCell ref="H582:I583"/>
    <mergeCell ref="A581:C581"/>
    <mergeCell ref="A582:C583"/>
    <mergeCell ref="D582:E583"/>
    <mergeCell ref="AG572:AI572"/>
    <mergeCell ref="X579:Z579"/>
    <mergeCell ref="G591:J591"/>
    <mergeCell ref="X584:Z584"/>
    <mergeCell ref="F581:G581"/>
    <mergeCell ref="AG571:AI571"/>
    <mergeCell ref="AD584:AF584"/>
    <mergeCell ref="AG584:AI584"/>
    <mergeCell ref="X583:Z583"/>
    <mergeCell ref="AG578:AI578"/>
    <mergeCell ref="AD576:AF576"/>
    <mergeCell ref="H581:I581"/>
    <mergeCell ref="AA575:AC575"/>
    <mergeCell ref="AG579:AI579"/>
    <mergeCell ref="F582:G583"/>
    <mergeCell ref="D581:E581"/>
    <mergeCell ref="J581:K581"/>
    <mergeCell ref="AG576:AI576"/>
    <mergeCell ref="AD582:AF582"/>
    <mergeCell ref="F580:K580"/>
    <mergeCell ref="AG573:AI573"/>
    <mergeCell ref="AJ638:AL638"/>
    <mergeCell ref="AI537:AJ537"/>
    <mergeCell ref="AG568:AI568"/>
    <mergeCell ref="AJ633:AL633"/>
    <mergeCell ref="AJ634:AL634"/>
    <mergeCell ref="AJ631:AL631"/>
    <mergeCell ref="AI615:AJ615"/>
    <mergeCell ref="AG583:AI583"/>
    <mergeCell ref="AG574:AI574"/>
    <mergeCell ref="AD527:AE527"/>
    <mergeCell ref="AD528:AE528"/>
    <mergeCell ref="AC549:AD549"/>
    <mergeCell ref="AG580:AI580"/>
    <mergeCell ref="AI536:AJ536"/>
    <mergeCell ref="AH544:AH545"/>
    <mergeCell ref="AI544:AI545"/>
    <mergeCell ref="AI540:AJ540"/>
    <mergeCell ref="AF536:AH536"/>
    <mergeCell ref="AG544:AG545"/>
    <mergeCell ref="V544:AA544"/>
    <mergeCell ref="Y545:AA545"/>
    <mergeCell ref="AF538:AH538"/>
    <mergeCell ref="AE544:AF545"/>
    <mergeCell ref="AG569:AI569"/>
    <mergeCell ref="AG570:AI570"/>
    <mergeCell ref="AC540:AE540"/>
    <mergeCell ref="AC538:AE538"/>
    <mergeCell ref="AC546:AD546"/>
    <mergeCell ref="AC547:AD547"/>
    <mergeCell ref="AE548:AF548"/>
    <mergeCell ref="AA581:AC581"/>
    <mergeCell ref="AA580:AC580"/>
    <mergeCell ref="AA615:AC615"/>
    <mergeCell ref="AA614:AC614"/>
    <mergeCell ref="X585:Z585"/>
    <mergeCell ref="AA569:AC569"/>
    <mergeCell ref="AC551:AD551"/>
    <mergeCell ref="X573:Z573"/>
    <mergeCell ref="AD580:AF580"/>
    <mergeCell ref="V551:X551"/>
    <mergeCell ref="X574:Z574"/>
    <mergeCell ref="V564:X564"/>
    <mergeCell ref="V554:X554"/>
    <mergeCell ref="X572:Z572"/>
    <mergeCell ref="X571:Z571"/>
    <mergeCell ref="V563:X563"/>
    <mergeCell ref="V560:X560"/>
    <mergeCell ref="X568:Z569"/>
    <mergeCell ref="X570:Z570"/>
    <mergeCell ref="W492:Y493"/>
    <mergeCell ref="AC494:AD494"/>
    <mergeCell ref="AC495:AD495"/>
    <mergeCell ref="AC488:AD489"/>
    <mergeCell ref="AC492:AD492"/>
    <mergeCell ref="AC493:AD493"/>
    <mergeCell ref="AC490:AD491"/>
    <mergeCell ref="W495:Y495"/>
    <mergeCell ref="T494:V494"/>
    <mergeCell ref="X464:Y464"/>
    <mergeCell ref="X465:Y465"/>
    <mergeCell ref="V470:W470"/>
    <mergeCell ref="T468:U468"/>
    <mergeCell ref="T467:U467"/>
    <mergeCell ref="T470:U470"/>
    <mergeCell ref="T469:U469"/>
    <mergeCell ref="W494:Y494"/>
    <mergeCell ref="T488:V489"/>
    <mergeCell ref="J455:K455"/>
    <mergeCell ref="J450:K450"/>
    <mergeCell ref="H450:I450"/>
    <mergeCell ref="J451:K451"/>
    <mergeCell ref="H467:I467"/>
    <mergeCell ref="H468:I468"/>
    <mergeCell ref="H457:I457"/>
    <mergeCell ref="J453:K453"/>
    <mergeCell ref="J452:K452"/>
    <mergeCell ref="H460:I460"/>
    <mergeCell ref="A492:B493"/>
    <mergeCell ref="H490:J490"/>
    <mergeCell ref="A498:C499"/>
    <mergeCell ref="E493:G493"/>
    <mergeCell ref="E494:G494"/>
    <mergeCell ref="A496:C496"/>
    <mergeCell ref="C492:D493"/>
    <mergeCell ref="H495:J495"/>
    <mergeCell ref="E486:G486"/>
    <mergeCell ref="A519:C519"/>
    <mergeCell ref="A488:B489"/>
    <mergeCell ref="D407:E407"/>
    <mergeCell ref="H489:J489"/>
    <mergeCell ref="K489:M489"/>
    <mergeCell ref="A490:B491"/>
    <mergeCell ref="H438:K438"/>
    <mergeCell ref="H433:K433"/>
    <mergeCell ref="H435:K435"/>
    <mergeCell ref="D421:E421"/>
    <mergeCell ref="H420:I420"/>
    <mergeCell ref="H443:K443"/>
    <mergeCell ref="H441:K441"/>
    <mergeCell ref="H440:K440"/>
    <mergeCell ref="H477:J477"/>
    <mergeCell ref="H430:K430"/>
    <mergeCell ref="H434:K434"/>
    <mergeCell ref="H436:K436"/>
    <mergeCell ref="H472:J473"/>
    <mergeCell ref="H445:K445"/>
    <mergeCell ref="F451:G451"/>
    <mergeCell ref="H453:I453"/>
    <mergeCell ref="H452:I452"/>
    <mergeCell ref="H451:I451"/>
    <mergeCell ref="D449:G449"/>
    <mergeCell ref="D453:E453"/>
    <mergeCell ref="D445:E445"/>
    <mergeCell ref="A451:C451"/>
    <mergeCell ref="A448:F448"/>
    <mergeCell ref="Q33:X33"/>
    <mergeCell ref="H431:K431"/>
    <mergeCell ref="H429:K429"/>
    <mergeCell ref="R428:S428"/>
    <mergeCell ref="N369:O369"/>
    <mergeCell ref="T369:U369"/>
    <mergeCell ref="X369:Z369"/>
    <mergeCell ref="J399:K399"/>
    <mergeCell ref="H410:I410"/>
    <mergeCell ref="J369:K369"/>
    <mergeCell ref="E375:H375"/>
    <mergeCell ref="F397:G397"/>
    <mergeCell ref="H401:I401"/>
    <mergeCell ref="K488:M488"/>
    <mergeCell ref="F369:G369"/>
    <mergeCell ref="H369:I369"/>
    <mergeCell ref="H449:K449"/>
    <mergeCell ref="H485:J485"/>
    <mergeCell ref="H484:J484"/>
    <mergeCell ref="J463:K463"/>
    <mergeCell ref="F401:G401"/>
    <mergeCell ref="H393:I393"/>
    <mergeCell ref="J397:K397"/>
    <mergeCell ref="J395:K395"/>
    <mergeCell ref="J396:K396"/>
    <mergeCell ref="H394:I394"/>
    <mergeCell ref="F396:G396"/>
    <mergeCell ref="H396:I396"/>
    <mergeCell ref="F400:G400"/>
    <mergeCell ref="Q35:U35"/>
    <mergeCell ref="Q36:U36"/>
    <mergeCell ref="V369:W369"/>
    <mergeCell ref="N487:P487"/>
    <mergeCell ref="K491:M491"/>
    <mergeCell ref="R433:S433"/>
    <mergeCell ref="N488:P488"/>
    <mergeCell ref="H437:K437"/>
    <mergeCell ref="H466:I466"/>
    <mergeCell ref="H493:J493"/>
    <mergeCell ref="Q493:S493"/>
    <mergeCell ref="R506:T506"/>
    <mergeCell ref="A517:D517"/>
    <mergeCell ref="Q494:S494"/>
    <mergeCell ref="A505:C505"/>
    <mergeCell ref="A512:C512"/>
    <mergeCell ref="L498:Q498"/>
    <mergeCell ref="D505:E505"/>
    <mergeCell ref="F500:G501"/>
    <mergeCell ref="T493:V493"/>
    <mergeCell ref="K486:M486"/>
    <mergeCell ref="K487:M487"/>
    <mergeCell ref="N491:P491"/>
    <mergeCell ref="T485:V485"/>
    <mergeCell ref="T492:V492"/>
    <mergeCell ref="K493:M493"/>
    <mergeCell ref="K490:M490"/>
    <mergeCell ref="Q486:S486"/>
    <mergeCell ref="N489:P489"/>
    <mergeCell ref="Q489:S489"/>
    <mergeCell ref="Q488:S488"/>
    <mergeCell ref="N490:P490"/>
    <mergeCell ref="AC484:AD485"/>
    <mergeCell ref="K480:M481"/>
    <mergeCell ref="T480:V481"/>
    <mergeCell ref="T486:V487"/>
    <mergeCell ref="W488:Y488"/>
    <mergeCell ref="N486:P486"/>
    <mergeCell ref="N484:P484"/>
    <mergeCell ref="AJ639:AL639"/>
    <mergeCell ref="AJ635:AL635"/>
    <mergeCell ref="AJ636:AL636"/>
    <mergeCell ref="AJ637:AL637"/>
    <mergeCell ref="H487:J487"/>
    <mergeCell ref="AC353:AJ353"/>
    <mergeCell ref="W490:Y491"/>
    <mergeCell ref="T484:V484"/>
    <mergeCell ref="K482:M483"/>
    <mergeCell ref="T482:V483"/>
    <mergeCell ref="AG639:AI639"/>
    <mergeCell ref="AG638:AI638"/>
    <mergeCell ref="AG634:AI634"/>
    <mergeCell ref="AF619:AH619"/>
    <mergeCell ref="AF618:AH618"/>
    <mergeCell ref="AF617:AH617"/>
    <mergeCell ref="AG628:AI628"/>
    <mergeCell ref="AG629:AI629"/>
    <mergeCell ref="AG630:AI630"/>
    <mergeCell ref="AG631:AI631"/>
    <mergeCell ref="AE472:AG473"/>
    <mergeCell ref="AF616:AH616"/>
    <mergeCell ref="AF615:AH615"/>
    <mergeCell ref="AF614:AH614"/>
    <mergeCell ref="AF607:AH608"/>
    <mergeCell ref="AF606:AL606"/>
    <mergeCell ref="AG512:AI512"/>
    <mergeCell ref="AI538:AJ538"/>
    <mergeCell ref="AI539:AJ539"/>
    <mergeCell ref="AC535:AJ535"/>
    <mergeCell ref="Z452:AA452"/>
    <mergeCell ref="Z453:AA453"/>
    <mergeCell ref="Z454:AA454"/>
    <mergeCell ref="Z450:AA450"/>
    <mergeCell ref="AE486:AG486"/>
    <mergeCell ref="AE480:AG481"/>
    <mergeCell ref="AE479:AG479"/>
    <mergeCell ref="AE478:AG478"/>
    <mergeCell ref="AE474:AG474"/>
    <mergeCell ref="Z455:AA455"/>
    <mergeCell ref="U375:X375"/>
    <mergeCell ref="AC375:AF375"/>
    <mergeCell ref="Y373:AJ373"/>
    <mergeCell ref="Y374:AB374"/>
    <mergeCell ref="AC374:AF374"/>
    <mergeCell ref="AG374:AJ374"/>
    <mergeCell ref="Y375:AB375"/>
    <mergeCell ref="AG375:AJ375"/>
    <mergeCell ref="A374:D374"/>
    <mergeCell ref="E374:H374"/>
    <mergeCell ref="I374:L374"/>
    <mergeCell ref="A373:L373"/>
    <mergeCell ref="M373:X373"/>
    <mergeCell ref="M374:P374"/>
    <mergeCell ref="Q374:T374"/>
    <mergeCell ref="U374:X374"/>
    <mergeCell ref="Z466:AA466"/>
    <mergeCell ref="Z467:AA467"/>
    <mergeCell ref="Z456:AA456"/>
    <mergeCell ref="Z457:AA457"/>
    <mergeCell ref="Z458:AA458"/>
    <mergeCell ref="Z459:AA459"/>
    <mergeCell ref="Z460:AA460"/>
    <mergeCell ref="Z461:AA461"/>
    <mergeCell ref="Z490:AB491"/>
    <mergeCell ref="Z493:AB493"/>
    <mergeCell ref="Z476:AB477"/>
    <mergeCell ref="Z478:AB479"/>
    <mergeCell ref="Z480:AB481"/>
    <mergeCell ref="Z482:AB483"/>
    <mergeCell ref="Z484:AB485"/>
    <mergeCell ref="Z486:AB487"/>
    <mergeCell ref="Z494:AB495"/>
    <mergeCell ref="Z462:AA462"/>
    <mergeCell ref="Z463:AA463"/>
    <mergeCell ref="Z464:AA464"/>
    <mergeCell ref="AE477:AG477"/>
    <mergeCell ref="AE476:AG476"/>
    <mergeCell ref="Z472:AB473"/>
    <mergeCell ref="Z492:AB492"/>
    <mergeCell ref="Z465:AA465"/>
    <mergeCell ref="Z488:AB489"/>
    <mergeCell ref="A605:F605"/>
    <mergeCell ref="A606:F607"/>
    <mergeCell ref="G606:K607"/>
    <mergeCell ref="L606:N606"/>
    <mergeCell ref="O606:Q606"/>
    <mergeCell ref="K494:M495"/>
    <mergeCell ref="L507:M507"/>
    <mergeCell ref="F502:G503"/>
    <mergeCell ref="A580:E580"/>
    <mergeCell ref="G598:J598"/>
    <mergeCell ref="R606:S606"/>
    <mergeCell ref="T606:U606"/>
    <mergeCell ref="V606:W606"/>
    <mergeCell ref="L607:N607"/>
    <mergeCell ref="O607:Q607"/>
    <mergeCell ref="R607:S607"/>
    <mergeCell ref="T607:U607"/>
    <mergeCell ref="V607:W607"/>
    <mergeCell ref="V608:W608"/>
    <mergeCell ref="A609:F609"/>
    <mergeCell ref="G609:K609"/>
    <mergeCell ref="L609:N609"/>
    <mergeCell ref="O609:Q609"/>
    <mergeCell ref="R609:S609"/>
    <mergeCell ref="T609:U609"/>
    <mergeCell ref="V609:W609"/>
    <mergeCell ref="A608:F608"/>
    <mergeCell ref="G608:K608"/>
    <mergeCell ref="A610:F610"/>
    <mergeCell ref="G610:K610"/>
    <mergeCell ref="L610:N613"/>
    <mergeCell ref="O610:Q613"/>
    <mergeCell ref="R610:S613"/>
    <mergeCell ref="T608:U608"/>
    <mergeCell ref="L608:N608"/>
    <mergeCell ref="O608:Q608"/>
    <mergeCell ref="R608:S608"/>
    <mergeCell ref="T610:U610"/>
    <mergeCell ref="V610:W613"/>
    <mergeCell ref="A611:F611"/>
    <mergeCell ref="G611:K611"/>
    <mergeCell ref="T611:U611"/>
    <mergeCell ref="A612:F612"/>
    <mergeCell ref="G612:K612"/>
    <mergeCell ref="T612:U612"/>
    <mergeCell ref="A613:F613"/>
    <mergeCell ref="G613:K613"/>
    <mergeCell ref="T613:U613"/>
    <mergeCell ref="A614:F614"/>
    <mergeCell ref="G614:K614"/>
    <mergeCell ref="L614:N614"/>
    <mergeCell ref="O614:Q614"/>
    <mergeCell ref="R614:S614"/>
    <mergeCell ref="T614:U614"/>
    <mergeCell ref="V614:W614"/>
    <mergeCell ref="A615:F615"/>
    <mergeCell ref="G615:K615"/>
    <mergeCell ref="L615:N615"/>
    <mergeCell ref="O615:Q615"/>
    <mergeCell ref="R615:S615"/>
    <mergeCell ref="T615:U615"/>
    <mergeCell ref="V615:W615"/>
    <mergeCell ref="T616:U616"/>
    <mergeCell ref="V616:W616"/>
    <mergeCell ref="A616:F616"/>
    <mergeCell ref="G616:K616"/>
    <mergeCell ref="L616:N616"/>
    <mergeCell ref="O616:Q616"/>
    <mergeCell ref="R616:S616"/>
    <mergeCell ref="X615:Z615"/>
    <mergeCell ref="X616:Z616"/>
    <mergeCell ref="X617:Z617"/>
    <mergeCell ref="X606:Z606"/>
    <mergeCell ref="X607:Z607"/>
    <mergeCell ref="X608:Z608"/>
    <mergeCell ref="X609:Z609"/>
    <mergeCell ref="X610:Z613"/>
    <mergeCell ref="X614:Z614"/>
    <mergeCell ref="C625:V625"/>
    <mergeCell ref="W625:AB625"/>
    <mergeCell ref="W626:AB626"/>
    <mergeCell ref="C627:E627"/>
    <mergeCell ref="F627:H627"/>
    <mergeCell ref="I627:L627"/>
    <mergeCell ref="M627:O627"/>
    <mergeCell ref="P627:R627"/>
    <mergeCell ref="S627:V627"/>
    <mergeCell ref="W627:Y627"/>
    <mergeCell ref="K629:L629"/>
    <mergeCell ref="K630:L630"/>
    <mergeCell ref="K631:L631"/>
    <mergeCell ref="K632:L632"/>
    <mergeCell ref="Z627:AB627"/>
    <mergeCell ref="C626:L626"/>
    <mergeCell ref="M626:V626"/>
    <mergeCell ref="U629:V629"/>
    <mergeCell ref="U630:V630"/>
    <mergeCell ref="U631:V631"/>
    <mergeCell ref="U632:V632"/>
    <mergeCell ref="A628:B628"/>
    <mergeCell ref="A629:B629"/>
    <mergeCell ref="A630:B630"/>
    <mergeCell ref="A631:B631"/>
    <mergeCell ref="A632:B632"/>
    <mergeCell ref="K628:L628"/>
  </mergeCell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landscape" paperSize="9" scale="83" r:id="rId2"/>
  <rowBreaks count="19" manualBreakCount="19">
    <brk id="32" max="37" man="1"/>
    <brk id="66" max="37" man="1"/>
    <brk id="104" max="255" man="1"/>
    <brk id="139" max="37" man="1"/>
    <brk id="171" max="37" man="1"/>
    <brk id="201" max="37" man="1"/>
    <brk id="224" max="37" man="1"/>
    <brk id="258" max="37" man="1"/>
    <brk id="292" max="37" man="1"/>
    <brk id="335" max="37" man="1"/>
    <brk id="377" max="37" man="1"/>
    <brk id="425" max="37" man="1"/>
    <brk id="470" max="37" man="1"/>
    <brk id="496" max="37" man="1"/>
    <brk id="532" max="37" man="1"/>
    <brk id="566" max="37" man="1"/>
    <brk id="603" max="37" man="1"/>
    <brk id="641" max="37" man="1"/>
    <brk id="678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275"/>
  <sheetViews>
    <sheetView zoomScalePageLayoutView="0" workbookViewId="0" topLeftCell="A1">
      <selection activeCell="A4" sqref="A4:B4"/>
    </sheetView>
  </sheetViews>
  <sheetFormatPr defaultColWidth="4.00390625" defaultRowHeight="13.5"/>
  <sheetData>
    <row r="1" spans="1:58" ht="19.5" thickBot="1">
      <c r="A1" s="864" t="s">
        <v>521</v>
      </c>
      <c r="B1" s="864"/>
      <c r="C1" s="86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</row>
    <row r="2" spans="1:64" ht="13.5">
      <c r="A2" s="865" t="s">
        <v>524</v>
      </c>
      <c r="B2" s="858"/>
      <c r="C2" s="858" t="s">
        <v>525</v>
      </c>
      <c r="D2" s="858"/>
      <c r="E2" s="858"/>
      <c r="F2" s="858"/>
      <c r="G2" s="858"/>
      <c r="H2" s="858" t="s">
        <v>524</v>
      </c>
      <c r="I2" s="858"/>
      <c r="J2" s="858" t="s">
        <v>526</v>
      </c>
      <c r="K2" s="858"/>
      <c r="L2" s="858"/>
      <c r="M2" s="858"/>
      <c r="N2" s="8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3"/>
      <c r="BH2" s="13"/>
      <c r="BI2" s="13"/>
      <c r="BJ2" s="13"/>
      <c r="BK2" s="13"/>
      <c r="BL2" s="13"/>
    </row>
    <row r="3" spans="1:64" ht="13.5">
      <c r="A3" s="866" t="s">
        <v>523</v>
      </c>
      <c r="B3" s="859"/>
      <c r="C3" s="869" t="s">
        <v>522</v>
      </c>
      <c r="D3" s="869"/>
      <c r="E3" s="869"/>
      <c r="F3" s="869"/>
      <c r="G3" s="869"/>
      <c r="H3" s="859" t="s">
        <v>523</v>
      </c>
      <c r="I3" s="859"/>
      <c r="J3" s="859" t="s">
        <v>514</v>
      </c>
      <c r="K3" s="859"/>
      <c r="L3" s="859"/>
      <c r="M3" s="859"/>
      <c r="N3" s="86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3"/>
      <c r="BH3" s="13"/>
      <c r="BI3" s="13"/>
      <c r="BJ3" s="13"/>
      <c r="BK3" s="13"/>
      <c r="BL3" s="13"/>
    </row>
    <row r="4" spans="1:64" ht="14.25" thickBot="1">
      <c r="A4" s="867" t="s">
        <v>25</v>
      </c>
      <c r="B4" s="860"/>
      <c r="C4" s="868" t="s">
        <v>527</v>
      </c>
      <c r="D4" s="868"/>
      <c r="E4" s="868"/>
      <c r="F4" s="868"/>
      <c r="G4" s="868"/>
      <c r="H4" s="860" t="s">
        <v>25</v>
      </c>
      <c r="I4" s="860"/>
      <c r="J4" s="860" t="s">
        <v>516</v>
      </c>
      <c r="K4" s="860"/>
      <c r="L4" s="860"/>
      <c r="M4" s="860"/>
      <c r="N4" s="86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3"/>
      <c r="BH4" s="13"/>
      <c r="BI4" s="13"/>
      <c r="BJ4" s="13"/>
      <c r="BK4" s="13"/>
      <c r="BL4" s="13"/>
    </row>
    <row r="5" spans="1:64" ht="13.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3"/>
      <c r="BH5" s="13"/>
      <c r="BI5" s="13"/>
      <c r="BJ5" s="13"/>
      <c r="BK5" s="13"/>
      <c r="BL5" s="13"/>
    </row>
    <row r="6" spans="1:64" ht="13.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3"/>
      <c r="BH6" s="13"/>
      <c r="BI6" s="13"/>
      <c r="BJ6" s="13"/>
      <c r="BK6" s="13"/>
      <c r="BL6" s="13"/>
    </row>
    <row r="7" spans="1:64" ht="13.5">
      <c r="A7" s="856" t="s">
        <v>528</v>
      </c>
      <c r="B7" s="856"/>
      <c r="C7" s="856"/>
      <c r="D7" s="857" t="s">
        <v>529</v>
      </c>
      <c r="E7" s="857"/>
      <c r="F7" s="857"/>
      <c r="G7" s="85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3"/>
      <c r="BH7" s="13"/>
      <c r="BI7" s="13"/>
      <c r="BJ7" s="13"/>
      <c r="BK7" s="13"/>
      <c r="BL7" s="13"/>
    </row>
    <row r="8" spans="1:64" ht="13.5">
      <c r="A8" s="854"/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  <c r="R8" s="854"/>
      <c r="S8" s="854"/>
      <c r="T8" s="854"/>
      <c r="U8" s="854"/>
      <c r="V8" s="854"/>
      <c r="W8" s="854"/>
      <c r="X8" s="854"/>
      <c r="Y8" s="854"/>
      <c r="Z8" s="854"/>
      <c r="AA8" s="854"/>
      <c r="AB8" s="854"/>
      <c r="AC8" s="854"/>
      <c r="AD8" s="854"/>
      <c r="AE8" s="854"/>
      <c r="AF8" s="854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3"/>
      <c r="BH8" s="13"/>
      <c r="BI8" s="13"/>
      <c r="BJ8" s="13"/>
      <c r="BK8" s="13"/>
      <c r="BL8" s="13"/>
    </row>
    <row r="9" spans="1:64" ht="13.5">
      <c r="A9" s="854"/>
      <c r="B9" s="854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4"/>
      <c r="Z9" s="854"/>
      <c r="AA9" s="854"/>
      <c r="AB9" s="854"/>
      <c r="AC9" s="854"/>
      <c r="AD9" s="854"/>
      <c r="AE9" s="854"/>
      <c r="AF9" s="854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3"/>
      <c r="BH9" s="13"/>
      <c r="BI9" s="13"/>
      <c r="BJ9" s="13"/>
      <c r="BK9" s="13"/>
      <c r="BL9" s="13"/>
    </row>
    <row r="10" spans="1:64" ht="13.5">
      <c r="A10" s="854"/>
      <c r="B10" s="854"/>
      <c r="C10" s="854"/>
      <c r="D10" s="854"/>
      <c r="E10" s="854"/>
      <c r="F10" s="854"/>
      <c r="G10" s="854"/>
      <c r="H10" s="854"/>
      <c r="I10" s="854"/>
      <c r="J10" s="854"/>
      <c r="K10" s="854"/>
      <c r="L10" s="854"/>
      <c r="M10" s="854"/>
      <c r="N10" s="854"/>
      <c r="O10" s="854"/>
      <c r="P10" s="854"/>
      <c r="Q10" s="854"/>
      <c r="R10" s="854"/>
      <c r="S10" s="854"/>
      <c r="T10" s="854"/>
      <c r="U10" s="854"/>
      <c r="V10" s="854"/>
      <c r="W10" s="854"/>
      <c r="X10" s="854"/>
      <c r="Y10" s="854"/>
      <c r="Z10" s="854"/>
      <c r="AA10" s="854"/>
      <c r="AB10" s="854"/>
      <c r="AC10" s="854"/>
      <c r="AD10" s="854"/>
      <c r="AE10" s="854"/>
      <c r="AF10" s="854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3"/>
      <c r="BH10" s="13"/>
      <c r="BI10" s="13"/>
      <c r="BJ10" s="13"/>
      <c r="BK10" s="13"/>
      <c r="BL10" s="13"/>
    </row>
    <row r="11" spans="1:64" ht="13.5">
      <c r="A11" s="854"/>
      <c r="B11" s="854"/>
      <c r="C11" s="854"/>
      <c r="D11" s="854"/>
      <c r="E11" s="854"/>
      <c r="F11" s="854"/>
      <c r="G11" s="854"/>
      <c r="H11" s="854"/>
      <c r="I11" s="854"/>
      <c r="J11" s="854"/>
      <c r="K11" s="854"/>
      <c r="L11" s="854"/>
      <c r="M11" s="854"/>
      <c r="N11" s="854"/>
      <c r="O11" s="854"/>
      <c r="P11" s="854"/>
      <c r="Q11" s="854"/>
      <c r="R11" s="854"/>
      <c r="S11" s="854"/>
      <c r="T11" s="854"/>
      <c r="U11" s="854"/>
      <c r="V11" s="854"/>
      <c r="W11" s="854"/>
      <c r="X11" s="854"/>
      <c r="Y11" s="854"/>
      <c r="Z11" s="854"/>
      <c r="AA11" s="854"/>
      <c r="AB11" s="854"/>
      <c r="AC11" s="854"/>
      <c r="AD11" s="854"/>
      <c r="AE11" s="854"/>
      <c r="AF11" s="854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3"/>
      <c r="BH11" s="13"/>
      <c r="BI11" s="13"/>
      <c r="BJ11" s="13"/>
      <c r="BK11" s="13"/>
      <c r="BL11" s="13"/>
    </row>
    <row r="12" spans="1:64" ht="13.5">
      <c r="A12" s="854"/>
      <c r="B12" s="854"/>
      <c r="C12" s="854"/>
      <c r="D12" s="854"/>
      <c r="E12" s="854"/>
      <c r="F12" s="854"/>
      <c r="G12" s="854"/>
      <c r="H12" s="854"/>
      <c r="I12" s="854"/>
      <c r="J12" s="854"/>
      <c r="K12" s="854"/>
      <c r="L12" s="854"/>
      <c r="M12" s="854"/>
      <c r="N12" s="854"/>
      <c r="O12" s="854"/>
      <c r="P12" s="854"/>
      <c r="Q12" s="854"/>
      <c r="R12" s="854"/>
      <c r="S12" s="854"/>
      <c r="T12" s="854"/>
      <c r="U12" s="854"/>
      <c r="V12" s="854"/>
      <c r="W12" s="854"/>
      <c r="X12" s="854"/>
      <c r="Y12" s="854"/>
      <c r="Z12" s="854"/>
      <c r="AA12" s="854"/>
      <c r="AB12" s="854"/>
      <c r="AC12" s="854"/>
      <c r="AD12" s="854"/>
      <c r="AE12" s="854"/>
      <c r="AF12" s="854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3"/>
      <c r="BH12" s="13"/>
      <c r="BI12" s="13"/>
      <c r="BJ12" s="13"/>
      <c r="BK12" s="13"/>
      <c r="BL12" s="13"/>
    </row>
    <row r="13" spans="1:64" ht="13.5">
      <c r="A13" s="854"/>
      <c r="B13" s="854"/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4"/>
      <c r="AB13" s="854"/>
      <c r="AC13" s="854"/>
      <c r="AD13" s="854"/>
      <c r="AE13" s="854"/>
      <c r="AF13" s="854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3"/>
      <c r="BH13" s="13"/>
      <c r="BI13" s="13"/>
      <c r="BJ13" s="13"/>
      <c r="BK13" s="13"/>
      <c r="BL13" s="13"/>
    </row>
    <row r="14" spans="1:64" ht="13.5">
      <c r="A14" s="854"/>
      <c r="B14" s="854"/>
      <c r="C14" s="854"/>
      <c r="D14" s="854"/>
      <c r="E14" s="854"/>
      <c r="F14" s="854"/>
      <c r="G14" s="854"/>
      <c r="H14" s="854"/>
      <c r="I14" s="854"/>
      <c r="J14" s="854"/>
      <c r="K14" s="854"/>
      <c r="L14" s="854"/>
      <c r="M14" s="854"/>
      <c r="N14" s="854"/>
      <c r="O14" s="854"/>
      <c r="P14" s="854"/>
      <c r="Q14" s="854"/>
      <c r="R14" s="854"/>
      <c r="S14" s="854"/>
      <c r="T14" s="854"/>
      <c r="U14" s="854"/>
      <c r="V14" s="854"/>
      <c r="W14" s="854"/>
      <c r="X14" s="854"/>
      <c r="Y14" s="854"/>
      <c r="Z14" s="854"/>
      <c r="AA14" s="854"/>
      <c r="AB14" s="854"/>
      <c r="AC14" s="854"/>
      <c r="AD14" s="854"/>
      <c r="AE14" s="854"/>
      <c r="AF14" s="854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3"/>
      <c r="BH14" s="13"/>
      <c r="BI14" s="13"/>
      <c r="BJ14" s="13"/>
      <c r="BK14" s="13"/>
      <c r="BL14" s="13"/>
    </row>
    <row r="15" spans="1:64" ht="13.5">
      <c r="A15" s="855"/>
      <c r="B15" s="854"/>
      <c r="C15" s="854"/>
      <c r="D15" s="854"/>
      <c r="E15" s="854"/>
      <c r="F15" s="854"/>
      <c r="G15" s="854"/>
      <c r="H15" s="854"/>
      <c r="I15" s="854"/>
      <c r="J15" s="854"/>
      <c r="K15" s="854"/>
      <c r="L15" s="854"/>
      <c r="M15" s="854"/>
      <c r="N15" s="854"/>
      <c r="O15" s="854"/>
      <c r="P15" s="854"/>
      <c r="Q15" s="854"/>
      <c r="R15" s="854"/>
      <c r="S15" s="854"/>
      <c r="T15" s="854"/>
      <c r="U15" s="854"/>
      <c r="V15" s="854"/>
      <c r="W15" s="854"/>
      <c r="X15" s="854"/>
      <c r="Y15" s="854"/>
      <c r="Z15" s="854"/>
      <c r="AA15" s="854"/>
      <c r="AB15" s="854"/>
      <c r="AC15" s="854"/>
      <c r="AD15" s="854"/>
      <c r="AE15" s="854"/>
      <c r="AF15" s="854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3"/>
      <c r="BH15" s="13"/>
      <c r="BI15" s="13"/>
      <c r="BJ15" s="13"/>
      <c r="BK15" s="13"/>
      <c r="BL15" s="13"/>
    </row>
    <row r="16" spans="1:64" ht="13.5">
      <c r="A16" s="855"/>
      <c r="B16" s="854"/>
      <c r="C16" s="854"/>
      <c r="D16" s="854"/>
      <c r="E16" s="854"/>
      <c r="F16" s="854"/>
      <c r="G16" s="854"/>
      <c r="H16" s="854"/>
      <c r="I16" s="854" t="s">
        <v>530</v>
      </c>
      <c r="J16" s="854"/>
      <c r="K16" s="854"/>
      <c r="L16" s="854"/>
      <c r="M16" s="854"/>
      <c r="N16" s="854"/>
      <c r="O16" s="854"/>
      <c r="P16" s="854"/>
      <c r="Q16" s="854"/>
      <c r="R16" s="854"/>
      <c r="S16" s="854"/>
      <c r="T16" s="854"/>
      <c r="U16" s="854"/>
      <c r="V16" s="854"/>
      <c r="W16" s="854"/>
      <c r="X16" s="854"/>
      <c r="Y16" s="854"/>
      <c r="Z16" s="854"/>
      <c r="AA16" s="854"/>
      <c r="AB16" s="854"/>
      <c r="AC16" s="854"/>
      <c r="AD16" s="854"/>
      <c r="AE16" s="854"/>
      <c r="AF16" s="854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3"/>
      <c r="BH16" s="13"/>
      <c r="BI16" s="13"/>
      <c r="BJ16" s="13"/>
      <c r="BK16" s="13"/>
      <c r="BL16" s="13"/>
    </row>
    <row r="17" spans="1:64" ht="13.5">
      <c r="A17" s="855"/>
      <c r="B17" s="854"/>
      <c r="C17" s="854"/>
      <c r="D17" s="854"/>
      <c r="E17" s="854"/>
      <c r="F17" s="854"/>
      <c r="G17" s="854"/>
      <c r="H17" s="854"/>
      <c r="I17" s="854"/>
      <c r="J17" s="854"/>
      <c r="K17" s="854"/>
      <c r="L17" s="854"/>
      <c r="M17" s="854"/>
      <c r="N17" s="854"/>
      <c r="O17" s="854"/>
      <c r="P17" s="854"/>
      <c r="Q17" s="854"/>
      <c r="R17" s="854"/>
      <c r="S17" s="854"/>
      <c r="T17" s="854"/>
      <c r="U17" s="854"/>
      <c r="V17" s="854"/>
      <c r="W17" s="854"/>
      <c r="X17" s="854"/>
      <c r="Y17" s="854"/>
      <c r="Z17" s="854"/>
      <c r="AA17" s="854"/>
      <c r="AB17" s="854"/>
      <c r="AC17" s="854"/>
      <c r="AD17" s="854"/>
      <c r="AE17" s="854"/>
      <c r="AF17" s="854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3"/>
      <c r="BH17" s="13"/>
      <c r="BI17" s="13"/>
      <c r="BJ17" s="13"/>
      <c r="BK17" s="13"/>
      <c r="BL17" s="13"/>
    </row>
    <row r="18" spans="1:64" ht="13.5">
      <c r="A18" s="855"/>
      <c r="B18" s="854"/>
      <c r="C18" s="854"/>
      <c r="D18" s="854"/>
      <c r="E18" s="854"/>
      <c r="F18" s="854"/>
      <c r="G18" s="854"/>
      <c r="H18" s="854"/>
      <c r="I18" s="854"/>
      <c r="J18" s="854"/>
      <c r="K18" s="854"/>
      <c r="L18" s="854"/>
      <c r="M18" s="854"/>
      <c r="N18" s="854"/>
      <c r="O18" s="854"/>
      <c r="P18" s="854"/>
      <c r="Q18" s="854"/>
      <c r="R18" s="854"/>
      <c r="S18" s="854"/>
      <c r="T18" s="854"/>
      <c r="U18" s="854"/>
      <c r="V18" s="854"/>
      <c r="W18" s="854"/>
      <c r="X18" s="854"/>
      <c r="Y18" s="854"/>
      <c r="Z18" s="854"/>
      <c r="AA18" s="854"/>
      <c r="AB18" s="854"/>
      <c r="AC18" s="854"/>
      <c r="AD18" s="854"/>
      <c r="AE18" s="854"/>
      <c r="AF18" s="854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3"/>
      <c r="BH18" s="13"/>
      <c r="BI18" s="13"/>
      <c r="BJ18" s="13"/>
      <c r="BK18" s="13"/>
      <c r="BL18" s="13"/>
    </row>
    <row r="19" spans="1:64" ht="13.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854"/>
      <c r="R19" s="85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854"/>
      <c r="AD19" s="85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3"/>
      <c r="BH19" s="13"/>
      <c r="BI19" s="13"/>
      <c r="BJ19" s="13"/>
      <c r="BK19" s="13"/>
      <c r="BL19" s="13"/>
    </row>
    <row r="20" spans="1:64" ht="13.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3"/>
      <c r="BH20" s="13"/>
      <c r="BI20" s="13"/>
      <c r="BJ20" s="13"/>
      <c r="BK20" s="13"/>
      <c r="BL20" s="13"/>
    </row>
    <row r="21" spans="1:64" ht="13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3"/>
      <c r="BH21" s="13"/>
      <c r="BI21" s="13"/>
      <c r="BJ21" s="13"/>
      <c r="BK21" s="13"/>
      <c r="BL21" s="13"/>
    </row>
    <row r="22" spans="1:64" ht="13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3"/>
      <c r="BH22" s="13"/>
      <c r="BI22" s="13"/>
      <c r="BJ22" s="13"/>
      <c r="BK22" s="13"/>
      <c r="BL22" s="13"/>
    </row>
    <row r="23" spans="1:64" ht="13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3"/>
      <c r="BH23" s="13"/>
      <c r="BI23" s="13"/>
      <c r="BJ23" s="13"/>
      <c r="BK23" s="13"/>
      <c r="BL23" s="13"/>
    </row>
    <row r="24" spans="1:64" ht="13.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3"/>
      <c r="BH24" s="13"/>
      <c r="BI24" s="13"/>
      <c r="BJ24" s="13"/>
      <c r="BK24" s="13"/>
      <c r="BL24" s="13"/>
    </row>
    <row r="25" spans="1:64" ht="13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3"/>
      <c r="BH25" s="13"/>
      <c r="BI25" s="13"/>
      <c r="BJ25" s="13"/>
      <c r="BK25" s="13"/>
      <c r="BL25" s="13"/>
    </row>
    <row r="26" spans="1:64" ht="13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3"/>
      <c r="BH26" s="13"/>
      <c r="BI26" s="13"/>
      <c r="BJ26" s="13"/>
      <c r="BK26" s="13"/>
      <c r="BL26" s="13"/>
    </row>
    <row r="27" spans="1:64" ht="13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3"/>
      <c r="BH27" s="13"/>
      <c r="BI27" s="13"/>
      <c r="BJ27" s="13"/>
      <c r="BK27" s="13"/>
      <c r="BL27" s="13"/>
    </row>
    <row r="28" spans="1:64" ht="13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3"/>
      <c r="BH28" s="13"/>
      <c r="BI28" s="13"/>
      <c r="BJ28" s="13"/>
      <c r="BK28" s="13"/>
      <c r="BL28" s="13"/>
    </row>
    <row r="29" spans="1:64" ht="13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3"/>
      <c r="BH29" s="13"/>
      <c r="BI29" s="13"/>
      <c r="BJ29" s="13"/>
      <c r="BK29" s="13"/>
      <c r="BL29" s="13"/>
    </row>
    <row r="30" spans="1:64" ht="13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3"/>
      <c r="BH30" s="13"/>
      <c r="BI30" s="13"/>
      <c r="BJ30" s="13"/>
      <c r="BK30" s="13"/>
      <c r="BL30" s="13"/>
    </row>
    <row r="31" spans="1:64" ht="13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3"/>
      <c r="BH31" s="13"/>
      <c r="BI31" s="13"/>
      <c r="BJ31" s="13"/>
      <c r="BK31" s="13"/>
      <c r="BL31" s="13"/>
    </row>
    <row r="32" spans="1:64" ht="13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3"/>
      <c r="BH32" s="13"/>
      <c r="BI32" s="13"/>
      <c r="BJ32" s="13"/>
      <c r="BK32" s="13"/>
      <c r="BL32" s="13"/>
    </row>
    <row r="33" spans="1:64" ht="13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3"/>
      <c r="BH33" s="13"/>
      <c r="BI33" s="13"/>
      <c r="BJ33" s="13"/>
      <c r="BK33" s="13"/>
      <c r="BL33" s="13"/>
    </row>
    <row r="34" spans="1:64" ht="13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3"/>
      <c r="BH34" s="13"/>
      <c r="BI34" s="13"/>
      <c r="BJ34" s="13"/>
      <c r="BK34" s="13"/>
      <c r="BL34" s="13"/>
    </row>
    <row r="35" spans="1:64" ht="13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3"/>
      <c r="BH35" s="13"/>
      <c r="BI35" s="13"/>
      <c r="BJ35" s="13"/>
      <c r="BK35" s="13"/>
      <c r="BL35" s="13"/>
    </row>
    <row r="36" spans="1:64" ht="13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3"/>
      <c r="BH36" s="13"/>
      <c r="BI36" s="13"/>
      <c r="BJ36" s="13"/>
      <c r="BK36" s="13"/>
      <c r="BL36" s="13"/>
    </row>
    <row r="37" spans="1:64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3"/>
      <c r="BH37" s="13"/>
      <c r="BI37" s="13"/>
      <c r="BJ37" s="13"/>
      <c r="BK37" s="13"/>
      <c r="BL37" s="13"/>
    </row>
    <row r="38" spans="1:64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3"/>
      <c r="BH38" s="13"/>
      <c r="BI38" s="13"/>
      <c r="BJ38" s="13"/>
      <c r="BK38" s="13"/>
      <c r="BL38" s="13"/>
    </row>
    <row r="39" spans="1:64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3"/>
      <c r="BH39" s="13"/>
      <c r="BI39" s="13"/>
      <c r="BJ39" s="13"/>
      <c r="BK39" s="13"/>
      <c r="BL39" s="13"/>
    </row>
    <row r="40" spans="1:64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3"/>
      <c r="BH40" s="13"/>
      <c r="BI40" s="13"/>
      <c r="BJ40" s="13"/>
      <c r="BK40" s="13"/>
      <c r="BL40" s="13"/>
    </row>
    <row r="41" spans="1:64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3"/>
      <c r="BH41" s="13"/>
      <c r="BI41" s="13"/>
      <c r="BJ41" s="13"/>
      <c r="BK41" s="13"/>
      <c r="BL41" s="13"/>
    </row>
    <row r="42" spans="1:64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3"/>
      <c r="BH42" s="13"/>
      <c r="BI42" s="13"/>
      <c r="BJ42" s="13"/>
      <c r="BK42" s="13"/>
      <c r="BL42" s="13"/>
    </row>
    <row r="43" spans="1:64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3"/>
      <c r="BH43" s="13"/>
      <c r="BI43" s="13"/>
      <c r="BJ43" s="13"/>
      <c r="BK43" s="13"/>
      <c r="BL43" s="13"/>
    </row>
    <row r="44" spans="1:64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3"/>
      <c r="BH44" s="13"/>
      <c r="BI44" s="13"/>
      <c r="BJ44" s="13"/>
      <c r="BK44" s="13"/>
      <c r="BL44" s="13"/>
    </row>
    <row r="45" spans="1:64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3"/>
      <c r="BH45" s="13"/>
      <c r="BI45" s="13"/>
      <c r="BJ45" s="13"/>
      <c r="BK45" s="13"/>
      <c r="BL45" s="13"/>
    </row>
    <row r="46" spans="1:64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3"/>
      <c r="BH46" s="13"/>
      <c r="BI46" s="13"/>
      <c r="BJ46" s="13"/>
      <c r="BK46" s="13"/>
      <c r="BL46" s="13"/>
    </row>
    <row r="47" spans="1:64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3"/>
      <c r="BH47" s="13"/>
      <c r="BI47" s="13"/>
      <c r="BJ47" s="13"/>
      <c r="BK47" s="13"/>
      <c r="BL47" s="13"/>
    </row>
    <row r="48" spans="1:64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3"/>
      <c r="BH48" s="13"/>
      <c r="BI48" s="13"/>
      <c r="BJ48" s="13"/>
      <c r="BK48" s="13"/>
      <c r="BL48" s="13"/>
    </row>
    <row r="49" spans="1:64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3"/>
      <c r="BH49" s="13"/>
      <c r="BI49" s="13"/>
      <c r="BJ49" s="13"/>
      <c r="BK49" s="13"/>
      <c r="BL49" s="13"/>
    </row>
    <row r="50" spans="1:64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3"/>
      <c r="BH50" s="13"/>
      <c r="BI50" s="13"/>
      <c r="BJ50" s="13"/>
      <c r="BK50" s="13"/>
      <c r="BL50" s="13"/>
    </row>
    <row r="51" spans="1:64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3"/>
      <c r="BH51" s="13"/>
      <c r="BI51" s="13"/>
      <c r="BJ51" s="13"/>
      <c r="BK51" s="13"/>
      <c r="BL51" s="13"/>
    </row>
    <row r="52" spans="1:64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3"/>
      <c r="BH52" s="13"/>
      <c r="BI52" s="13"/>
      <c r="BJ52" s="13"/>
      <c r="BK52" s="13"/>
      <c r="BL52" s="13"/>
    </row>
    <row r="53" spans="1:64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3"/>
      <c r="BH53" s="13"/>
      <c r="BI53" s="13"/>
      <c r="BJ53" s="13"/>
      <c r="BK53" s="13"/>
      <c r="BL53" s="13"/>
    </row>
    <row r="54" spans="1:64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3"/>
      <c r="BH54" s="13"/>
      <c r="BI54" s="13"/>
      <c r="BJ54" s="13"/>
      <c r="BK54" s="13"/>
      <c r="BL54" s="13"/>
    </row>
    <row r="55" spans="1:64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3"/>
      <c r="BH55" s="13"/>
      <c r="BI55" s="13"/>
      <c r="BJ55" s="13"/>
      <c r="BK55" s="13"/>
      <c r="BL55" s="13"/>
    </row>
    <row r="56" spans="1:64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3"/>
      <c r="BH56" s="13"/>
      <c r="BI56" s="13"/>
      <c r="BJ56" s="13"/>
      <c r="BK56" s="13"/>
      <c r="BL56" s="13"/>
    </row>
    <row r="57" spans="1:64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3"/>
      <c r="BH57" s="13"/>
      <c r="BI57" s="13"/>
      <c r="BJ57" s="13"/>
      <c r="BK57" s="13"/>
      <c r="BL57" s="13"/>
    </row>
    <row r="58" spans="1:64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3"/>
      <c r="BH58" s="13"/>
      <c r="BI58" s="13"/>
      <c r="BJ58" s="13"/>
      <c r="BK58" s="13"/>
      <c r="BL58" s="13"/>
    </row>
    <row r="59" spans="1:64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3"/>
      <c r="BH59" s="13"/>
      <c r="BI59" s="13"/>
      <c r="BJ59" s="13"/>
      <c r="BK59" s="13"/>
      <c r="BL59" s="13"/>
    </row>
    <row r="60" spans="1:64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3"/>
      <c r="BH60" s="13"/>
      <c r="BI60" s="13"/>
      <c r="BJ60" s="13"/>
      <c r="BK60" s="13"/>
      <c r="BL60" s="13"/>
    </row>
    <row r="61" spans="1:64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3"/>
      <c r="BH61" s="13"/>
      <c r="BI61" s="13"/>
      <c r="BJ61" s="13"/>
      <c r="BK61" s="13"/>
      <c r="BL61" s="13"/>
    </row>
    <row r="62" spans="1:64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3"/>
      <c r="BH62" s="13"/>
      <c r="BI62" s="13"/>
      <c r="BJ62" s="13"/>
      <c r="BK62" s="13"/>
      <c r="BL62" s="13"/>
    </row>
    <row r="63" spans="1:64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3"/>
      <c r="BH63" s="13"/>
      <c r="BI63" s="13"/>
      <c r="BJ63" s="13"/>
      <c r="BK63" s="13"/>
      <c r="BL63" s="13"/>
    </row>
    <row r="64" spans="1:64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3"/>
      <c r="BH64" s="13"/>
      <c r="BI64" s="13"/>
      <c r="BJ64" s="13"/>
      <c r="BK64" s="13"/>
      <c r="BL64" s="13"/>
    </row>
    <row r="65" spans="1:64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3"/>
      <c r="BH65" s="13"/>
      <c r="BI65" s="13"/>
      <c r="BJ65" s="13"/>
      <c r="BK65" s="13"/>
      <c r="BL65" s="13"/>
    </row>
    <row r="66" spans="1:64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3"/>
      <c r="BH66" s="13"/>
      <c r="BI66" s="13"/>
      <c r="BJ66" s="13"/>
      <c r="BK66" s="13"/>
      <c r="BL66" s="13"/>
    </row>
    <row r="67" spans="1:64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3"/>
      <c r="BH67" s="13"/>
      <c r="BI67" s="13"/>
      <c r="BJ67" s="13"/>
      <c r="BK67" s="13"/>
      <c r="BL67" s="13"/>
    </row>
    <row r="68" spans="1:64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3"/>
      <c r="BH68" s="13"/>
      <c r="BI68" s="13"/>
      <c r="BJ68" s="13"/>
      <c r="BK68" s="13"/>
      <c r="BL68" s="13"/>
    </row>
    <row r="69" spans="1:64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3"/>
      <c r="BH69" s="13"/>
      <c r="BI69" s="13"/>
      <c r="BJ69" s="13"/>
      <c r="BK69" s="13"/>
      <c r="BL69" s="13"/>
    </row>
    <row r="70" spans="1:64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3"/>
      <c r="BH70" s="13"/>
      <c r="BI70" s="13"/>
      <c r="BJ70" s="13"/>
      <c r="BK70" s="13"/>
      <c r="BL70" s="13"/>
    </row>
    <row r="71" spans="1:64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3"/>
      <c r="BH71" s="13"/>
      <c r="BI71" s="13"/>
      <c r="BJ71" s="13"/>
      <c r="BK71" s="13"/>
      <c r="BL71" s="13"/>
    </row>
    <row r="72" spans="1:64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3"/>
      <c r="BH72" s="13"/>
      <c r="BI72" s="13"/>
      <c r="BJ72" s="13"/>
      <c r="BK72" s="13"/>
      <c r="BL72" s="13"/>
    </row>
    <row r="73" spans="1:64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3"/>
      <c r="BH73" s="13"/>
      <c r="BI73" s="13"/>
      <c r="BJ73" s="13"/>
      <c r="BK73" s="13"/>
      <c r="BL73" s="13"/>
    </row>
    <row r="74" spans="1:64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3"/>
      <c r="BH74" s="13"/>
      <c r="BI74" s="13"/>
      <c r="BJ74" s="13"/>
      <c r="BK74" s="13"/>
      <c r="BL74" s="13"/>
    </row>
    <row r="75" spans="1:64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3"/>
      <c r="BH75" s="13"/>
      <c r="BI75" s="13"/>
      <c r="BJ75" s="13"/>
      <c r="BK75" s="13"/>
      <c r="BL75" s="13"/>
    </row>
    <row r="76" spans="1:64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3"/>
      <c r="BH76" s="13"/>
      <c r="BI76" s="13"/>
      <c r="BJ76" s="13"/>
      <c r="BK76" s="13"/>
      <c r="BL76" s="13"/>
    </row>
    <row r="77" spans="1:64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3"/>
      <c r="BH77" s="13"/>
      <c r="BI77" s="13"/>
      <c r="BJ77" s="13"/>
      <c r="BK77" s="13"/>
      <c r="BL77" s="13"/>
    </row>
    <row r="78" spans="1:64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3"/>
      <c r="BJ78" s="13"/>
      <c r="BK78" s="13"/>
      <c r="BL78" s="13"/>
    </row>
    <row r="79" spans="1:64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3"/>
      <c r="BJ79" s="13"/>
      <c r="BK79" s="13"/>
      <c r="BL79" s="13"/>
    </row>
    <row r="80" spans="1:64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3"/>
      <c r="BJ80" s="13"/>
      <c r="BK80" s="13"/>
      <c r="BL80" s="13"/>
    </row>
    <row r="81" spans="1:64" ht="13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3"/>
      <c r="BJ81" s="13"/>
      <c r="BK81" s="13"/>
      <c r="BL81" s="13"/>
    </row>
    <row r="82" spans="1:64" ht="13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3"/>
      <c r="BH82" s="13"/>
      <c r="BI82" s="13"/>
      <c r="BJ82" s="13"/>
      <c r="BK82" s="13"/>
      <c r="BL82" s="13"/>
    </row>
    <row r="83" spans="1:64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3"/>
      <c r="BH83" s="13"/>
      <c r="BI83" s="13"/>
      <c r="BJ83" s="13"/>
      <c r="BK83" s="13"/>
      <c r="BL83" s="13"/>
    </row>
    <row r="84" spans="1:64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3"/>
      <c r="BH84" s="13"/>
      <c r="BI84" s="13"/>
      <c r="BJ84" s="13"/>
      <c r="BK84" s="13"/>
      <c r="BL84" s="13"/>
    </row>
    <row r="85" spans="1:64" ht="13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3"/>
      <c r="BH85" s="13"/>
      <c r="BI85" s="13"/>
      <c r="BJ85" s="13"/>
      <c r="BK85" s="13"/>
      <c r="BL85" s="13"/>
    </row>
    <row r="86" spans="1:64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3"/>
      <c r="BH86" s="13"/>
      <c r="BI86" s="13"/>
      <c r="BJ86" s="13"/>
      <c r="BK86" s="13"/>
      <c r="BL86" s="13"/>
    </row>
    <row r="87" spans="1:64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3"/>
      <c r="BH87" s="13"/>
      <c r="BI87" s="13"/>
      <c r="BJ87" s="13"/>
      <c r="BK87" s="13"/>
      <c r="BL87" s="13"/>
    </row>
    <row r="88" spans="1:64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3"/>
      <c r="BH88" s="13"/>
      <c r="BI88" s="13"/>
      <c r="BJ88" s="13"/>
      <c r="BK88" s="13"/>
      <c r="BL88" s="13"/>
    </row>
    <row r="89" spans="1:64" ht="13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3"/>
      <c r="BH89" s="13"/>
      <c r="BI89" s="13"/>
      <c r="BJ89" s="13"/>
      <c r="BK89" s="13"/>
      <c r="BL89" s="13"/>
    </row>
    <row r="90" spans="1:64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3"/>
      <c r="BH90" s="13"/>
      <c r="BI90" s="13"/>
      <c r="BJ90" s="13"/>
      <c r="BK90" s="13"/>
      <c r="BL90" s="13"/>
    </row>
    <row r="91" spans="1:64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3"/>
      <c r="BH91" s="13"/>
      <c r="BI91" s="13"/>
      <c r="BJ91" s="13"/>
      <c r="BK91" s="13"/>
      <c r="BL91" s="13"/>
    </row>
    <row r="92" spans="1:64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3"/>
      <c r="BH92" s="13"/>
      <c r="BI92" s="13"/>
      <c r="BJ92" s="13"/>
      <c r="BK92" s="13"/>
      <c r="BL92" s="13"/>
    </row>
    <row r="93" spans="1:64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3"/>
      <c r="BH93" s="13"/>
      <c r="BI93" s="13"/>
      <c r="BJ93" s="13"/>
      <c r="BK93" s="13"/>
      <c r="BL93" s="13"/>
    </row>
    <row r="94" spans="1:64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3"/>
      <c r="BH94" s="13"/>
      <c r="BI94" s="13"/>
      <c r="BJ94" s="13"/>
      <c r="BK94" s="13"/>
      <c r="BL94" s="13"/>
    </row>
    <row r="95" spans="1:64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3"/>
      <c r="BH95" s="13"/>
      <c r="BI95" s="13"/>
      <c r="BJ95" s="13"/>
      <c r="BK95" s="13"/>
      <c r="BL95" s="13"/>
    </row>
    <row r="96" spans="1:64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3"/>
      <c r="BH96" s="13"/>
      <c r="BI96" s="13"/>
      <c r="BJ96" s="13"/>
      <c r="BK96" s="13"/>
      <c r="BL96" s="13"/>
    </row>
    <row r="97" spans="1:64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3"/>
      <c r="BH97" s="13"/>
      <c r="BI97" s="13"/>
      <c r="BJ97" s="13"/>
      <c r="BK97" s="13"/>
      <c r="BL97" s="13"/>
    </row>
    <row r="98" spans="1:64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3"/>
      <c r="BH98" s="13"/>
      <c r="BI98" s="13"/>
      <c r="BJ98" s="13"/>
      <c r="BK98" s="13"/>
      <c r="BL98" s="13"/>
    </row>
    <row r="99" spans="1:64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3"/>
      <c r="BH99" s="13"/>
      <c r="BI99" s="13"/>
      <c r="BJ99" s="13"/>
      <c r="BK99" s="13"/>
      <c r="BL99" s="13"/>
    </row>
    <row r="100" spans="1:64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3"/>
      <c r="BH100" s="13"/>
      <c r="BI100" s="13"/>
      <c r="BJ100" s="13"/>
      <c r="BK100" s="13"/>
      <c r="BL100" s="13"/>
    </row>
    <row r="101" spans="1:64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3"/>
      <c r="BH101" s="13"/>
      <c r="BI101" s="13"/>
      <c r="BJ101" s="13"/>
      <c r="BK101" s="13"/>
      <c r="BL101" s="13"/>
    </row>
    <row r="102" spans="1:64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3"/>
      <c r="BH102" s="13"/>
      <c r="BI102" s="13"/>
      <c r="BJ102" s="13"/>
      <c r="BK102" s="13"/>
      <c r="BL102" s="13"/>
    </row>
    <row r="103" spans="1:64" ht="13.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3"/>
      <c r="BH103" s="13"/>
      <c r="BI103" s="13"/>
      <c r="BJ103" s="13"/>
      <c r="BK103" s="13"/>
      <c r="BL103" s="13"/>
    </row>
    <row r="104" spans="1:64" ht="13.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3"/>
      <c r="BH104" s="13"/>
      <c r="BI104" s="13"/>
      <c r="BJ104" s="13"/>
      <c r="BK104" s="13"/>
      <c r="BL104" s="13"/>
    </row>
    <row r="105" spans="1:64" ht="13.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3"/>
      <c r="BH105" s="13"/>
      <c r="BI105" s="13"/>
      <c r="BJ105" s="13"/>
      <c r="BK105" s="13"/>
      <c r="BL105" s="13"/>
    </row>
    <row r="106" spans="1:64" ht="13.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3"/>
      <c r="BH106" s="13"/>
      <c r="BI106" s="13"/>
      <c r="BJ106" s="13"/>
      <c r="BK106" s="13"/>
      <c r="BL106" s="13"/>
    </row>
    <row r="107" spans="1:64" ht="13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3"/>
      <c r="BH107" s="13"/>
      <c r="BI107" s="13"/>
      <c r="BJ107" s="13"/>
      <c r="BK107" s="13"/>
      <c r="BL107" s="13"/>
    </row>
    <row r="108" spans="1:64" ht="13.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3"/>
      <c r="BH108" s="13"/>
      <c r="BI108" s="13"/>
      <c r="BJ108" s="13"/>
      <c r="BK108" s="13"/>
      <c r="BL108" s="13"/>
    </row>
    <row r="109" spans="1:64" ht="13.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3"/>
      <c r="BH109" s="13"/>
      <c r="BI109" s="13"/>
      <c r="BJ109" s="13"/>
      <c r="BK109" s="13"/>
      <c r="BL109" s="13"/>
    </row>
    <row r="110" spans="1:64" ht="13.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3"/>
      <c r="BH110" s="13"/>
      <c r="BI110" s="13"/>
      <c r="BJ110" s="13"/>
      <c r="BK110" s="13"/>
      <c r="BL110" s="13"/>
    </row>
    <row r="111" spans="1:64" ht="13.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3"/>
      <c r="BH111" s="13"/>
      <c r="BI111" s="13"/>
      <c r="BJ111" s="13"/>
      <c r="BK111" s="13"/>
      <c r="BL111" s="13"/>
    </row>
    <row r="112" spans="1:64" ht="13.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3"/>
      <c r="BH112" s="13"/>
      <c r="BI112" s="13"/>
      <c r="BJ112" s="13"/>
      <c r="BK112" s="13"/>
      <c r="BL112" s="13"/>
    </row>
    <row r="113" spans="1:64" ht="13.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3"/>
      <c r="BH113" s="13"/>
      <c r="BI113" s="13"/>
      <c r="BJ113" s="13"/>
      <c r="BK113" s="13"/>
      <c r="BL113" s="13"/>
    </row>
    <row r="114" spans="1:64" ht="13.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3"/>
      <c r="BH114" s="13"/>
      <c r="BI114" s="13"/>
      <c r="BJ114" s="13"/>
      <c r="BK114" s="13"/>
      <c r="BL114" s="13"/>
    </row>
    <row r="115" spans="1:64" ht="13.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3"/>
      <c r="BH115" s="13"/>
      <c r="BI115" s="13"/>
      <c r="BJ115" s="13"/>
      <c r="BK115" s="13"/>
      <c r="BL115" s="13"/>
    </row>
    <row r="116" spans="1:64" ht="13.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3"/>
      <c r="BH116" s="13"/>
      <c r="BI116" s="13"/>
      <c r="BJ116" s="13"/>
      <c r="BK116" s="13"/>
      <c r="BL116" s="13"/>
    </row>
    <row r="117" spans="1:64" ht="13.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3"/>
      <c r="BH117" s="13"/>
      <c r="BI117" s="13"/>
      <c r="BJ117" s="13"/>
      <c r="BK117" s="13"/>
      <c r="BL117" s="13"/>
    </row>
    <row r="118" spans="1:64" ht="13.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3"/>
      <c r="BH118" s="13"/>
      <c r="BI118" s="13"/>
      <c r="BJ118" s="13"/>
      <c r="BK118" s="13"/>
      <c r="BL118" s="13"/>
    </row>
    <row r="119" spans="1:64" ht="13.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3"/>
      <c r="BH119" s="13"/>
      <c r="BI119" s="13"/>
      <c r="BJ119" s="13"/>
      <c r="BK119" s="13"/>
      <c r="BL119" s="13"/>
    </row>
    <row r="120" spans="1:64" ht="13.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3"/>
      <c r="BH120" s="13"/>
      <c r="BI120" s="13"/>
      <c r="BJ120" s="13"/>
      <c r="BK120" s="13"/>
      <c r="BL120" s="13"/>
    </row>
    <row r="121" spans="1:64" ht="13.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3"/>
      <c r="BH121" s="13"/>
      <c r="BI121" s="13"/>
      <c r="BJ121" s="13"/>
      <c r="BK121" s="13"/>
      <c r="BL121" s="13"/>
    </row>
    <row r="122" spans="1:64" ht="13.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3"/>
      <c r="BH122" s="13"/>
      <c r="BI122" s="13"/>
      <c r="BJ122" s="13"/>
      <c r="BK122" s="13"/>
      <c r="BL122" s="13"/>
    </row>
    <row r="123" spans="1:64" ht="13.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3"/>
      <c r="BH123" s="13"/>
      <c r="BI123" s="13"/>
      <c r="BJ123" s="13"/>
      <c r="BK123" s="13"/>
      <c r="BL123" s="13"/>
    </row>
    <row r="124" spans="1:64" ht="13.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3"/>
      <c r="BH124" s="13"/>
      <c r="BI124" s="13"/>
      <c r="BJ124" s="13"/>
      <c r="BK124" s="13"/>
      <c r="BL124" s="13"/>
    </row>
    <row r="125" spans="1:64" ht="13.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3"/>
      <c r="BH125" s="13"/>
      <c r="BI125" s="13"/>
      <c r="BJ125" s="13"/>
      <c r="BK125" s="13"/>
      <c r="BL125" s="13"/>
    </row>
    <row r="126" spans="1:64" ht="13.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3"/>
      <c r="BH126" s="13"/>
      <c r="BI126" s="13"/>
      <c r="BJ126" s="13"/>
      <c r="BK126" s="13"/>
      <c r="BL126" s="13"/>
    </row>
    <row r="127" spans="1:64" ht="13.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3"/>
      <c r="BH127" s="13"/>
      <c r="BI127" s="13"/>
      <c r="BJ127" s="13"/>
      <c r="BK127" s="13"/>
      <c r="BL127" s="13"/>
    </row>
    <row r="128" spans="1:64" ht="13.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3"/>
      <c r="BH128" s="13"/>
      <c r="BI128" s="13"/>
      <c r="BJ128" s="13"/>
      <c r="BK128" s="13"/>
      <c r="BL128" s="13"/>
    </row>
    <row r="129" spans="1:64" ht="13.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3"/>
      <c r="BH129" s="13"/>
      <c r="BI129" s="13"/>
      <c r="BJ129" s="13"/>
      <c r="BK129" s="13"/>
      <c r="BL129" s="13"/>
    </row>
    <row r="130" spans="1:64" ht="13.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3"/>
      <c r="BH130" s="13"/>
      <c r="BI130" s="13"/>
      <c r="BJ130" s="13"/>
      <c r="BK130" s="13"/>
      <c r="BL130" s="13"/>
    </row>
    <row r="131" spans="1:64" ht="13.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3"/>
      <c r="BH131" s="13"/>
      <c r="BI131" s="13"/>
      <c r="BJ131" s="13"/>
      <c r="BK131" s="13"/>
      <c r="BL131" s="13"/>
    </row>
    <row r="132" spans="1:64" ht="13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3"/>
      <c r="BH132" s="13"/>
      <c r="BI132" s="13"/>
      <c r="BJ132" s="13"/>
      <c r="BK132" s="13"/>
      <c r="BL132" s="13"/>
    </row>
    <row r="133" spans="1:64" ht="13.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3"/>
      <c r="BH133" s="13"/>
      <c r="BI133" s="13"/>
      <c r="BJ133" s="13"/>
      <c r="BK133" s="13"/>
      <c r="BL133" s="13"/>
    </row>
    <row r="134" spans="1:64" ht="13.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3"/>
      <c r="BH134" s="13"/>
      <c r="BI134" s="13"/>
      <c r="BJ134" s="13"/>
      <c r="BK134" s="13"/>
      <c r="BL134" s="13"/>
    </row>
    <row r="135" spans="1:64" ht="13.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3"/>
      <c r="BH135" s="13"/>
      <c r="BI135" s="13"/>
      <c r="BJ135" s="13"/>
      <c r="BK135" s="13"/>
      <c r="BL135" s="13"/>
    </row>
    <row r="136" spans="1:64" ht="13.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3"/>
      <c r="BH136" s="13"/>
      <c r="BI136" s="13"/>
      <c r="BJ136" s="13"/>
      <c r="BK136" s="13"/>
      <c r="BL136" s="13"/>
    </row>
    <row r="137" spans="1:64" ht="13.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3"/>
      <c r="BH137" s="13"/>
      <c r="BI137" s="13"/>
      <c r="BJ137" s="13"/>
      <c r="BK137" s="13"/>
      <c r="BL137" s="13"/>
    </row>
    <row r="138" spans="1:64" ht="13.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3"/>
      <c r="BH138" s="13"/>
      <c r="BI138" s="13"/>
      <c r="BJ138" s="13"/>
      <c r="BK138" s="13"/>
      <c r="BL138" s="13"/>
    </row>
    <row r="139" spans="1:64" ht="13.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3"/>
      <c r="BH139" s="13"/>
      <c r="BI139" s="13"/>
      <c r="BJ139" s="13"/>
      <c r="BK139" s="13"/>
      <c r="BL139" s="13"/>
    </row>
    <row r="140" spans="1:64" ht="13.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3"/>
      <c r="BH140" s="13"/>
      <c r="BI140" s="13"/>
      <c r="BJ140" s="13"/>
      <c r="BK140" s="13"/>
      <c r="BL140" s="13"/>
    </row>
    <row r="141" spans="1:64" ht="13.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3"/>
      <c r="BH141" s="13"/>
      <c r="BI141" s="13"/>
      <c r="BJ141" s="13"/>
      <c r="BK141" s="13"/>
      <c r="BL141" s="13"/>
    </row>
    <row r="142" spans="1:64" ht="13.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3"/>
      <c r="BH142" s="13"/>
      <c r="BI142" s="13"/>
      <c r="BJ142" s="13"/>
      <c r="BK142" s="13"/>
      <c r="BL142" s="13"/>
    </row>
    <row r="143" spans="1:64" ht="13.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3"/>
      <c r="BH143" s="13"/>
      <c r="BI143" s="13"/>
      <c r="BJ143" s="13"/>
      <c r="BK143" s="13"/>
      <c r="BL143" s="13"/>
    </row>
    <row r="144" spans="1:64" ht="13.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3"/>
      <c r="BH144" s="13"/>
      <c r="BI144" s="13"/>
      <c r="BJ144" s="13"/>
      <c r="BK144" s="13"/>
      <c r="BL144" s="13"/>
    </row>
    <row r="145" spans="1:64" ht="13.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3"/>
      <c r="BH145" s="13"/>
      <c r="BI145" s="13"/>
      <c r="BJ145" s="13"/>
      <c r="BK145" s="13"/>
      <c r="BL145" s="13"/>
    </row>
    <row r="146" spans="1:64" ht="13.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3"/>
      <c r="BH146" s="13"/>
      <c r="BI146" s="13"/>
      <c r="BJ146" s="13"/>
      <c r="BK146" s="13"/>
      <c r="BL146" s="13"/>
    </row>
    <row r="147" spans="1:64" ht="13.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3"/>
      <c r="BH147" s="13"/>
      <c r="BI147" s="13"/>
      <c r="BJ147" s="13"/>
      <c r="BK147" s="13"/>
      <c r="BL147" s="13"/>
    </row>
    <row r="148" spans="1:64" ht="13.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3"/>
      <c r="BH148" s="13"/>
      <c r="BI148" s="13"/>
      <c r="BJ148" s="13"/>
      <c r="BK148" s="13"/>
      <c r="BL148" s="13"/>
    </row>
    <row r="149" spans="1:64" ht="13.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3"/>
      <c r="BH149" s="13"/>
      <c r="BI149" s="13"/>
      <c r="BJ149" s="13"/>
      <c r="BK149" s="13"/>
      <c r="BL149" s="13"/>
    </row>
    <row r="150" spans="1:64" ht="13.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3"/>
      <c r="BH150" s="13"/>
      <c r="BI150" s="13"/>
      <c r="BJ150" s="13"/>
      <c r="BK150" s="13"/>
      <c r="BL150" s="13"/>
    </row>
    <row r="151" spans="1:64" ht="13.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3"/>
      <c r="BH151" s="13"/>
      <c r="BI151" s="13"/>
      <c r="BJ151" s="13"/>
      <c r="BK151" s="13"/>
      <c r="BL151" s="13"/>
    </row>
    <row r="152" spans="1:64" ht="13.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3"/>
      <c r="BH152" s="13"/>
      <c r="BI152" s="13"/>
      <c r="BJ152" s="13"/>
      <c r="BK152" s="13"/>
      <c r="BL152" s="13"/>
    </row>
    <row r="153" spans="1:64" ht="13.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3"/>
      <c r="BH153" s="13"/>
      <c r="BI153" s="13"/>
      <c r="BJ153" s="13"/>
      <c r="BK153" s="13"/>
      <c r="BL153" s="13"/>
    </row>
    <row r="154" spans="1:64" ht="13.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3"/>
      <c r="BH154" s="13"/>
      <c r="BI154" s="13"/>
      <c r="BJ154" s="13"/>
      <c r="BK154" s="13"/>
      <c r="BL154" s="13"/>
    </row>
    <row r="155" spans="1:64" ht="13.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3"/>
      <c r="BH155" s="13"/>
      <c r="BI155" s="13"/>
      <c r="BJ155" s="13"/>
      <c r="BK155" s="13"/>
      <c r="BL155" s="13"/>
    </row>
    <row r="156" spans="1:64" ht="13.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3"/>
      <c r="BH156" s="13"/>
      <c r="BI156" s="13"/>
      <c r="BJ156" s="13"/>
      <c r="BK156" s="13"/>
      <c r="BL156" s="13"/>
    </row>
    <row r="157" spans="1:64" ht="13.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3"/>
      <c r="BH157" s="13"/>
      <c r="BI157" s="13"/>
      <c r="BJ157" s="13"/>
      <c r="BK157" s="13"/>
      <c r="BL157" s="13"/>
    </row>
    <row r="158" spans="1:64" ht="13.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3"/>
      <c r="BH158" s="13"/>
      <c r="BI158" s="13"/>
      <c r="BJ158" s="13"/>
      <c r="BK158" s="13"/>
      <c r="BL158" s="13"/>
    </row>
    <row r="159" spans="1:64" ht="13.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3"/>
      <c r="BH159" s="13"/>
      <c r="BI159" s="13"/>
      <c r="BJ159" s="13"/>
      <c r="BK159" s="13"/>
      <c r="BL159" s="13"/>
    </row>
    <row r="160" spans="1:64" ht="13.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3"/>
      <c r="BH160" s="13"/>
      <c r="BI160" s="13"/>
      <c r="BJ160" s="13"/>
      <c r="BK160" s="13"/>
      <c r="BL160" s="13"/>
    </row>
    <row r="161" spans="1:64" ht="13.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3"/>
      <c r="BH161" s="13"/>
      <c r="BI161" s="13"/>
      <c r="BJ161" s="13"/>
      <c r="BK161" s="13"/>
      <c r="BL161" s="13"/>
    </row>
    <row r="162" spans="1:64" ht="13.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3"/>
      <c r="BH162" s="13"/>
      <c r="BI162" s="13"/>
      <c r="BJ162" s="13"/>
      <c r="BK162" s="13"/>
      <c r="BL162" s="13"/>
    </row>
    <row r="163" spans="1:64" ht="13.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3"/>
      <c r="BH163" s="13"/>
      <c r="BI163" s="13"/>
      <c r="BJ163" s="13"/>
      <c r="BK163" s="13"/>
      <c r="BL163" s="13"/>
    </row>
    <row r="164" spans="1:64" ht="13.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3"/>
      <c r="BH164" s="13"/>
      <c r="BI164" s="13"/>
      <c r="BJ164" s="13"/>
      <c r="BK164" s="13"/>
      <c r="BL164" s="13"/>
    </row>
    <row r="165" spans="1:64" ht="13.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3"/>
      <c r="BH165" s="13"/>
      <c r="BI165" s="13"/>
      <c r="BJ165" s="13"/>
      <c r="BK165" s="13"/>
      <c r="BL165" s="13"/>
    </row>
    <row r="166" spans="1:64" ht="13.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3"/>
      <c r="BH166" s="13"/>
      <c r="BI166" s="13"/>
      <c r="BJ166" s="13"/>
      <c r="BK166" s="13"/>
      <c r="BL166" s="13"/>
    </row>
    <row r="167" spans="1:64" ht="13.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3"/>
      <c r="BH167" s="13"/>
      <c r="BI167" s="13"/>
      <c r="BJ167" s="13"/>
      <c r="BK167" s="13"/>
      <c r="BL167" s="13"/>
    </row>
    <row r="168" spans="1:64" ht="13.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3"/>
      <c r="BH168" s="13"/>
      <c r="BI168" s="13"/>
      <c r="BJ168" s="13"/>
      <c r="BK168" s="13"/>
      <c r="BL168" s="13"/>
    </row>
    <row r="169" spans="1:64" ht="13.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3"/>
      <c r="BH169" s="13"/>
      <c r="BI169" s="13"/>
      <c r="BJ169" s="13"/>
      <c r="BK169" s="13"/>
      <c r="BL169" s="13"/>
    </row>
    <row r="170" spans="1:64" ht="13.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3"/>
      <c r="BH170" s="13"/>
      <c r="BI170" s="13"/>
      <c r="BJ170" s="13"/>
      <c r="BK170" s="13"/>
      <c r="BL170" s="13"/>
    </row>
    <row r="171" spans="1:64" ht="13.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3"/>
      <c r="BH171" s="13"/>
      <c r="BI171" s="13"/>
      <c r="BJ171" s="13"/>
      <c r="BK171" s="13"/>
      <c r="BL171" s="13"/>
    </row>
    <row r="172" spans="1:64" ht="13.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3"/>
      <c r="BH172" s="13"/>
      <c r="BI172" s="13"/>
      <c r="BJ172" s="13"/>
      <c r="BK172" s="13"/>
      <c r="BL172" s="13"/>
    </row>
    <row r="173" spans="1:64" ht="13.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3"/>
      <c r="BH173" s="13"/>
      <c r="BI173" s="13"/>
      <c r="BJ173" s="13"/>
      <c r="BK173" s="13"/>
      <c r="BL173" s="13"/>
    </row>
    <row r="174" spans="1:64" ht="13.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3"/>
      <c r="BH174" s="13"/>
      <c r="BI174" s="13"/>
      <c r="BJ174" s="13"/>
      <c r="BK174" s="13"/>
      <c r="BL174" s="13"/>
    </row>
    <row r="175" spans="1:64" ht="13.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3"/>
      <c r="BH175" s="13"/>
      <c r="BI175" s="13"/>
      <c r="BJ175" s="13"/>
      <c r="BK175" s="13"/>
      <c r="BL175" s="13"/>
    </row>
    <row r="176" spans="1:64" ht="13.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3"/>
      <c r="BH176" s="13"/>
      <c r="BI176" s="13"/>
      <c r="BJ176" s="13"/>
      <c r="BK176" s="13"/>
      <c r="BL176" s="13"/>
    </row>
    <row r="177" spans="1:64" ht="13.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3"/>
      <c r="BH177" s="13"/>
      <c r="BI177" s="13"/>
      <c r="BJ177" s="13"/>
      <c r="BK177" s="13"/>
      <c r="BL177" s="13"/>
    </row>
    <row r="178" spans="1:64" ht="13.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3"/>
      <c r="BH178" s="13"/>
      <c r="BI178" s="13"/>
      <c r="BJ178" s="13"/>
      <c r="BK178" s="13"/>
      <c r="BL178" s="13"/>
    </row>
    <row r="179" spans="1:64" ht="13.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3"/>
      <c r="BH179" s="13"/>
      <c r="BI179" s="13"/>
      <c r="BJ179" s="13"/>
      <c r="BK179" s="13"/>
      <c r="BL179" s="13"/>
    </row>
    <row r="180" spans="1:64" ht="13.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3"/>
      <c r="BH180" s="13"/>
      <c r="BI180" s="13"/>
      <c r="BJ180" s="13"/>
      <c r="BK180" s="13"/>
      <c r="BL180" s="13"/>
    </row>
    <row r="181" spans="1:64" ht="13.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3"/>
      <c r="BH181" s="13"/>
      <c r="BI181" s="13"/>
      <c r="BJ181" s="13"/>
      <c r="BK181" s="13"/>
      <c r="BL181" s="13"/>
    </row>
    <row r="182" spans="1:64" ht="13.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3"/>
      <c r="BH182" s="13"/>
      <c r="BI182" s="13"/>
      <c r="BJ182" s="13"/>
      <c r="BK182" s="13"/>
      <c r="BL182" s="13"/>
    </row>
    <row r="183" spans="1:64" ht="13.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3"/>
      <c r="BH183" s="13"/>
      <c r="BI183" s="13"/>
      <c r="BJ183" s="13"/>
      <c r="BK183" s="13"/>
      <c r="BL183" s="13"/>
    </row>
    <row r="184" spans="1:64" ht="13.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3"/>
      <c r="BH184" s="13"/>
      <c r="BI184" s="13"/>
      <c r="BJ184" s="13"/>
      <c r="BK184" s="13"/>
      <c r="BL184" s="13"/>
    </row>
    <row r="185" spans="1:64" ht="13.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3"/>
      <c r="BH185" s="13"/>
      <c r="BI185" s="13"/>
      <c r="BJ185" s="13"/>
      <c r="BK185" s="13"/>
      <c r="BL185" s="13"/>
    </row>
    <row r="186" spans="1:64" ht="13.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3"/>
      <c r="BH186" s="13"/>
      <c r="BI186" s="13"/>
      <c r="BJ186" s="13"/>
      <c r="BK186" s="13"/>
      <c r="BL186" s="13"/>
    </row>
    <row r="187" spans="1:64" ht="13.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3"/>
      <c r="BH187" s="13"/>
      <c r="BI187" s="13"/>
      <c r="BJ187" s="13"/>
      <c r="BK187" s="13"/>
      <c r="BL187" s="13"/>
    </row>
    <row r="188" spans="1:64" ht="13.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3"/>
      <c r="BH188" s="13"/>
      <c r="BI188" s="13"/>
      <c r="BJ188" s="13"/>
      <c r="BK188" s="13"/>
      <c r="BL188" s="13"/>
    </row>
    <row r="189" spans="1:64" ht="13.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3"/>
      <c r="BH189" s="13"/>
      <c r="BI189" s="13"/>
      <c r="BJ189" s="13"/>
      <c r="BK189" s="13"/>
      <c r="BL189" s="13"/>
    </row>
    <row r="190" spans="1:64" ht="13.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3"/>
      <c r="BH190" s="13"/>
      <c r="BI190" s="13"/>
      <c r="BJ190" s="13"/>
      <c r="BK190" s="13"/>
      <c r="BL190" s="13"/>
    </row>
    <row r="191" spans="1:64" ht="13.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3"/>
      <c r="BH191" s="13"/>
      <c r="BI191" s="13"/>
      <c r="BJ191" s="13"/>
      <c r="BK191" s="13"/>
      <c r="BL191" s="13"/>
    </row>
    <row r="192" spans="1:64" ht="13.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3"/>
      <c r="BH192" s="13"/>
      <c r="BI192" s="13"/>
      <c r="BJ192" s="13"/>
      <c r="BK192" s="13"/>
      <c r="BL192" s="13"/>
    </row>
    <row r="193" spans="1:64" ht="13.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3"/>
      <c r="BH193" s="13"/>
      <c r="BI193" s="13"/>
      <c r="BJ193" s="13"/>
      <c r="BK193" s="13"/>
      <c r="BL193" s="13"/>
    </row>
    <row r="194" spans="1:64" ht="13.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3"/>
      <c r="BH194" s="13"/>
      <c r="BI194" s="13"/>
      <c r="BJ194" s="13"/>
      <c r="BK194" s="13"/>
      <c r="BL194" s="13"/>
    </row>
    <row r="195" spans="1:64" ht="13.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3"/>
      <c r="BH195" s="13"/>
      <c r="BI195" s="13"/>
      <c r="BJ195" s="13"/>
      <c r="BK195" s="13"/>
      <c r="BL195" s="13"/>
    </row>
    <row r="196" spans="1:64" ht="13.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3"/>
      <c r="BH196" s="13"/>
      <c r="BI196" s="13"/>
      <c r="BJ196" s="13"/>
      <c r="BK196" s="13"/>
      <c r="BL196" s="13"/>
    </row>
    <row r="197" spans="1:64" ht="13.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3"/>
      <c r="BH197" s="13"/>
      <c r="BI197" s="13"/>
      <c r="BJ197" s="13"/>
      <c r="BK197" s="13"/>
      <c r="BL197" s="13"/>
    </row>
    <row r="198" spans="1:64" ht="13.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3"/>
      <c r="BH198" s="13"/>
      <c r="BI198" s="13"/>
      <c r="BJ198" s="13"/>
      <c r="BK198" s="13"/>
      <c r="BL198" s="13"/>
    </row>
    <row r="199" spans="1:64" ht="13.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3"/>
      <c r="BH199" s="13"/>
      <c r="BI199" s="13"/>
      <c r="BJ199" s="13"/>
      <c r="BK199" s="13"/>
      <c r="BL199" s="13"/>
    </row>
    <row r="200" spans="1:64" ht="13.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3"/>
      <c r="BH200" s="13"/>
      <c r="BI200" s="13"/>
      <c r="BJ200" s="13"/>
      <c r="BK200" s="13"/>
      <c r="BL200" s="13"/>
    </row>
    <row r="201" spans="1:64" ht="13.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3"/>
      <c r="BH201" s="13"/>
      <c r="BI201" s="13"/>
      <c r="BJ201" s="13"/>
      <c r="BK201" s="13"/>
      <c r="BL201" s="13"/>
    </row>
    <row r="202" spans="1:64" ht="13.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3"/>
      <c r="BH202" s="13"/>
      <c r="BI202" s="13"/>
      <c r="BJ202" s="13"/>
      <c r="BK202" s="13"/>
      <c r="BL202" s="13"/>
    </row>
    <row r="203" spans="1:64" ht="13.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3"/>
      <c r="BH203" s="13"/>
      <c r="BI203" s="13"/>
      <c r="BJ203" s="13"/>
      <c r="BK203" s="13"/>
      <c r="BL203" s="13"/>
    </row>
    <row r="204" spans="1:64" ht="13.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3"/>
      <c r="BH204" s="13"/>
      <c r="BI204" s="13"/>
      <c r="BJ204" s="13"/>
      <c r="BK204" s="13"/>
      <c r="BL204" s="13"/>
    </row>
    <row r="205" spans="1:64" ht="13.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3"/>
      <c r="BH205" s="13"/>
      <c r="BI205" s="13"/>
      <c r="BJ205" s="13"/>
      <c r="BK205" s="13"/>
      <c r="BL205" s="13"/>
    </row>
    <row r="206" spans="1:64" ht="13.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3"/>
      <c r="BH206" s="13"/>
      <c r="BI206" s="13"/>
      <c r="BJ206" s="13"/>
      <c r="BK206" s="13"/>
      <c r="BL206" s="13"/>
    </row>
    <row r="207" spans="1:64" ht="13.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3"/>
      <c r="BH207" s="13"/>
      <c r="BI207" s="13"/>
      <c r="BJ207" s="13"/>
      <c r="BK207" s="13"/>
      <c r="BL207" s="13"/>
    </row>
    <row r="208" spans="1:64" ht="13.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3"/>
      <c r="BH208" s="13"/>
      <c r="BI208" s="13"/>
      <c r="BJ208" s="13"/>
      <c r="BK208" s="13"/>
      <c r="BL208" s="13"/>
    </row>
    <row r="209" spans="1:64" ht="13.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3"/>
      <c r="BH209" s="13"/>
      <c r="BI209" s="13"/>
      <c r="BJ209" s="13"/>
      <c r="BK209" s="13"/>
      <c r="BL209" s="13"/>
    </row>
    <row r="210" spans="1:64" ht="13.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3"/>
      <c r="BH210" s="13"/>
      <c r="BI210" s="13"/>
      <c r="BJ210" s="13"/>
      <c r="BK210" s="13"/>
      <c r="BL210" s="13"/>
    </row>
    <row r="211" spans="1:64" ht="13.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3"/>
      <c r="BH211" s="13"/>
      <c r="BI211" s="13"/>
      <c r="BJ211" s="13"/>
      <c r="BK211" s="13"/>
      <c r="BL211" s="13"/>
    </row>
    <row r="212" spans="1:64" ht="13.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3"/>
      <c r="BH212" s="13"/>
      <c r="BI212" s="13"/>
      <c r="BJ212" s="13"/>
      <c r="BK212" s="13"/>
      <c r="BL212" s="13"/>
    </row>
    <row r="213" spans="1:64" ht="13.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3"/>
      <c r="BH213" s="13"/>
      <c r="BI213" s="13"/>
      <c r="BJ213" s="13"/>
      <c r="BK213" s="13"/>
      <c r="BL213" s="13"/>
    </row>
    <row r="214" spans="1:64" ht="13.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3"/>
      <c r="BH214" s="13"/>
      <c r="BI214" s="13"/>
      <c r="BJ214" s="13"/>
      <c r="BK214" s="13"/>
      <c r="BL214" s="13"/>
    </row>
    <row r="215" spans="1:64" ht="13.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3"/>
      <c r="BH215" s="13"/>
      <c r="BI215" s="13"/>
      <c r="BJ215" s="13"/>
      <c r="BK215" s="13"/>
      <c r="BL215" s="13"/>
    </row>
    <row r="216" spans="1:64" ht="13.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3"/>
      <c r="BH216" s="13"/>
      <c r="BI216" s="13"/>
      <c r="BJ216" s="13"/>
      <c r="BK216" s="13"/>
      <c r="BL216" s="13"/>
    </row>
    <row r="217" spans="1:64" ht="13.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3"/>
      <c r="BH217" s="13"/>
      <c r="BI217" s="13"/>
      <c r="BJ217" s="13"/>
      <c r="BK217" s="13"/>
      <c r="BL217" s="13"/>
    </row>
    <row r="218" spans="1:64" ht="13.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3"/>
      <c r="BH218" s="13"/>
      <c r="BI218" s="13"/>
      <c r="BJ218" s="13"/>
      <c r="BK218" s="13"/>
      <c r="BL218" s="13"/>
    </row>
    <row r="219" spans="1:64" ht="13.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3"/>
      <c r="BH219" s="13"/>
      <c r="BI219" s="13"/>
      <c r="BJ219" s="13"/>
      <c r="BK219" s="13"/>
      <c r="BL219" s="13"/>
    </row>
    <row r="220" spans="1:64" ht="13.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3"/>
      <c r="BH220" s="13"/>
      <c r="BI220" s="13"/>
      <c r="BJ220" s="13"/>
      <c r="BK220" s="13"/>
      <c r="BL220" s="13"/>
    </row>
    <row r="221" spans="1:64" ht="13.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3"/>
      <c r="BH221" s="13"/>
      <c r="BI221" s="13"/>
      <c r="BJ221" s="13"/>
      <c r="BK221" s="13"/>
      <c r="BL221" s="13"/>
    </row>
    <row r="222" spans="1:64" ht="13.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3"/>
      <c r="BH222" s="13"/>
      <c r="BI222" s="13"/>
      <c r="BJ222" s="13"/>
      <c r="BK222" s="13"/>
      <c r="BL222" s="13"/>
    </row>
    <row r="223" spans="1:64" ht="13.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3"/>
      <c r="BH223" s="13"/>
      <c r="BI223" s="13"/>
      <c r="BJ223" s="13"/>
      <c r="BK223" s="13"/>
      <c r="BL223" s="13"/>
    </row>
    <row r="224" spans="1:64" ht="13.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3"/>
      <c r="BH224" s="13"/>
      <c r="BI224" s="13"/>
      <c r="BJ224" s="13"/>
      <c r="BK224" s="13"/>
      <c r="BL224" s="13"/>
    </row>
    <row r="225" spans="1:64" ht="13.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3"/>
      <c r="BH225" s="13"/>
      <c r="BI225" s="13"/>
      <c r="BJ225" s="13"/>
      <c r="BK225" s="13"/>
      <c r="BL225" s="13"/>
    </row>
    <row r="226" spans="1:64" ht="13.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3"/>
      <c r="BH226" s="13"/>
      <c r="BI226" s="13"/>
      <c r="BJ226" s="13"/>
      <c r="BK226" s="13"/>
      <c r="BL226" s="13"/>
    </row>
    <row r="227" spans="1:64" ht="13.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3"/>
      <c r="BH227" s="13"/>
      <c r="BI227" s="13"/>
      <c r="BJ227" s="13"/>
      <c r="BK227" s="13"/>
      <c r="BL227" s="13"/>
    </row>
    <row r="228" spans="1:64" ht="13.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3"/>
      <c r="BH228" s="13"/>
      <c r="BI228" s="13"/>
      <c r="BJ228" s="13"/>
      <c r="BK228" s="13"/>
      <c r="BL228" s="13"/>
    </row>
    <row r="229" spans="1:64" ht="13.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3"/>
      <c r="BH229" s="13"/>
      <c r="BI229" s="13"/>
      <c r="BJ229" s="13"/>
      <c r="BK229" s="13"/>
      <c r="BL229" s="13"/>
    </row>
    <row r="230" spans="1:64" ht="13.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3"/>
      <c r="BH230" s="13"/>
      <c r="BI230" s="13"/>
      <c r="BJ230" s="13"/>
      <c r="BK230" s="13"/>
      <c r="BL230" s="13"/>
    </row>
    <row r="231" spans="1:64" ht="13.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3"/>
      <c r="BH231" s="13"/>
      <c r="BI231" s="13"/>
      <c r="BJ231" s="13"/>
      <c r="BK231" s="13"/>
      <c r="BL231" s="13"/>
    </row>
    <row r="232" spans="1:64" ht="13.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3"/>
      <c r="BH232" s="13"/>
      <c r="BI232" s="13"/>
      <c r="BJ232" s="13"/>
      <c r="BK232" s="13"/>
      <c r="BL232" s="13"/>
    </row>
    <row r="233" spans="1:64" ht="13.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3"/>
      <c r="BH233" s="13"/>
      <c r="BI233" s="13"/>
      <c r="BJ233" s="13"/>
      <c r="BK233" s="13"/>
      <c r="BL233" s="13"/>
    </row>
    <row r="234" spans="1:64" ht="13.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3"/>
      <c r="BH234" s="13"/>
      <c r="BI234" s="13"/>
      <c r="BJ234" s="13"/>
      <c r="BK234" s="13"/>
      <c r="BL234" s="13"/>
    </row>
    <row r="235" spans="1:64" ht="13.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3"/>
      <c r="BH235" s="13"/>
      <c r="BI235" s="13"/>
      <c r="BJ235" s="13"/>
      <c r="BK235" s="13"/>
      <c r="BL235" s="13"/>
    </row>
    <row r="236" spans="1:64" ht="13.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3"/>
      <c r="BH236" s="13"/>
      <c r="BI236" s="13"/>
      <c r="BJ236" s="13"/>
      <c r="BK236" s="13"/>
      <c r="BL236" s="13"/>
    </row>
    <row r="237" spans="1:64" ht="13.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3"/>
      <c r="BH237" s="13"/>
      <c r="BI237" s="13"/>
      <c r="BJ237" s="13"/>
      <c r="BK237" s="13"/>
      <c r="BL237" s="13"/>
    </row>
    <row r="238" spans="1:64" ht="13.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3"/>
      <c r="BH238" s="13"/>
      <c r="BI238" s="13"/>
      <c r="BJ238" s="13"/>
      <c r="BK238" s="13"/>
      <c r="BL238" s="13"/>
    </row>
    <row r="239" spans="1:64" ht="13.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3"/>
      <c r="BH239" s="13"/>
      <c r="BI239" s="13"/>
      <c r="BJ239" s="13"/>
      <c r="BK239" s="13"/>
      <c r="BL239" s="13"/>
    </row>
    <row r="240" spans="1:64" ht="13.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3"/>
      <c r="BH240" s="13"/>
      <c r="BI240" s="13"/>
      <c r="BJ240" s="13"/>
      <c r="BK240" s="13"/>
      <c r="BL240" s="13"/>
    </row>
    <row r="241" spans="1:64" ht="13.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3"/>
      <c r="BH241" s="13"/>
      <c r="BI241" s="13"/>
      <c r="BJ241" s="13"/>
      <c r="BK241" s="13"/>
      <c r="BL241" s="13"/>
    </row>
    <row r="242" spans="1:64" ht="13.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3"/>
      <c r="BH242" s="13"/>
      <c r="BI242" s="13"/>
      <c r="BJ242" s="13"/>
      <c r="BK242" s="13"/>
      <c r="BL242" s="13"/>
    </row>
    <row r="243" spans="1:64" ht="13.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3"/>
      <c r="BH243" s="13"/>
      <c r="BI243" s="13"/>
      <c r="BJ243" s="13"/>
      <c r="BK243" s="13"/>
      <c r="BL243" s="13"/>
    </row>
    <row r="244" spans="1:64" ht="13.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3"/>
      <c r="BH244" s="13"/>
      <c r="BI244" s="13"/>
      <c r="BJ244" s="13"/>
      <c r="BK244" s="13"/>
      <c r="BL244" s="13"/>
    </row>
    <row r="245" spans="1:64" ht="13.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3"/>
      <c r="BH245" s="13"/>
      <c r="BI245" s="13"/>
      <c r="BJ245" s="13"/>
      <c r="BK245" s="13"/>
      <c r="BL245" s="13"/>
    </row>
    <row r="246" spans="1:64" ht="13.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3"/>
      <c r="BH246" s="13"/>
      <c r="BI246" s="13"/>
      <c r="BJ246" s="13"/>
      <c r="BK246" s="13"/>
      <c r="BL246" s="13"/>
    </row>
    <row r="247" spans="1:64" ht="13.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3"/>
      <c r="BH247" s="13"/>
      <c r="BI247" s="13"/>
      <c r="BJ247" s="13"/>
      <c r="BK247" s="13"/>
      <c r="BL247" s="13"/>
    </row>
    <row r="248" spans="1:64" ht="13.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3"/>
      <c r="BH248" s="13"/>
      <c r="BI248" s="13"/>
      <c r="BJ248" s="13"/>
      <c r="BK248" s="13"/>
      <c r="BL248" s="13"/>
    </row>
    <row r="249" spans="1:64" ht="13.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3"/>
      <c r="BH249" s="13"/>
      <c r="BI249" s="13"/>
      <c r="BJ249" s="13"/>
      <c r="BK249" s="13"/>
      <c r="BL249" s="13"/>
    </row>
    <row r="250" spans="1:64" ht="13.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3"/>
      <c r="BH250" s="13"/>
      <c r="BI250" s="13"/>
      <c r="BJ250" s="13"/>
      <c r="BK250" s="13"/>
      <c r="BL250" s="13"/>
    </row>
    <row r="251" spans="1:64" ht="13.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3"/>
      <c r="BH251" s="13"/>
      <c r="BI251" s="13"/>
      <c r="BJ251" s="13"/>
      <c r="BK251" s="13"/>
      <c r="BL251" s="13"/>
    </row>
    <row r="252" spans="1:64" ht="13.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3"/>
      <c r="BH252" s="13"/>
      <c r="BI252" s="13"/>
      <c r="BJ252" s="13"/>
      <c r="BK252" s="13"/>
      <c r="BL252" s="13"/>
    </row>
    <row r="253" spans="1:64" ht="13.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3"/>
      <c r="BH253" s="13"/>
      <c r="BI253" s="13"/>
      <c r="BJ253" s="13"/>
      <c r="BK253" s="13"/>
      <c r="BL253" s="13"/>
    </row>
    <row r="254" spans="1:64" ht="13.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3"/>
      <c r="BH254" s="13"/>
      <c r="BI254" s="13"/>
      <c r="BJ254" s="13"/>
      <c r="BK254" s="13"/>
      <c r="BL254" s="13"/>
    </row>
    <row r="255" spans="1:64" ht="13.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3"/>
      <c r="BH255" s="13"/>
      <c r="BI255" s="13"/>
      <c r="BJ255" s="13"/>
      <c r="BK255" s="13"/>
      <c r="BL255" s="13"/>
    </row>
    <row r="256" spans="1:64" ht="13.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3"/>
      <c r="BH256" s="13"/>
      <c r="BI256" s="13"/>
      <c r="BJ256" s="13"/>
      <c r="BK256" s="13"/>
      <c r="BL256" s="13"/>
    </row>
    <row r="257" spans="1:64" ht="13.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3"/>
      <c r="BH257" s="13"/>
      <c r="BI257" s="13"/>
      <c r="BJ257" s="13"/>
      <c r="BK257" s="13"/>
      <c r="BL257" s="13"/>
    </row>
    <row r="258" spans="1:64" ht="13.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3"/>
      <c r="BH258" s="13"/>
      <c r="BI258" s="13"/>
      <c r="BJ258" s="13"/>
      <c r="BK258" s="13"/>
      <c r="BL258" s="13"/>
    </row>
    <row r="259" spans="1:64" ht="13.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3"/>
      <c r="BH259" s="13"/>
      <c r="BI259" s="13"/>
      <c r="BJ259" s="13"/>
      <c r="BK259" s="13"/>
      <c r="BL259" s="13"/>
    </row>
    <row r="260" spans="1:64" ht="13.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3"/>
      <c r="BH260" s="13"/>
      <c r="BI260" s="13"/>
      <c r="BJ260" s="13"/>
      <c r="BK260" s="13"/>
      <c r="BL260" s="13"/>
    </row>
    <row r="261" spans="1:64" ht="13.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3"/>
      <c r="BH261" s="13"/>
      <c r="BI261" s="13"/>
      <c r="BJ261" s="13"/>
      <c r="BK261" s="13"/>
      <c r="BL261" s="13"/>
    </row>
    <row r="262" spans="1:64" ht="13.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3"/>
      <c r="BH262" s="13"/>
      <c r="BI262" s="13"/>
      <c r="BJ262" s="13"/>
      <c r="BK262" s="13"/>
      <c r="BL262" s="13"/>
    </row>
    <row r="263" spans="1:64" ht="13.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3"/>
      <c r="BH263" s="13"/>
      <c r="BI263" s="13"/>
      <c r="BJ263" s="13"/>
      <c r="BK263" s="13"/>
      <c r="BL263" s="13"/>
    </row>
    <row r="264" spans="1:64" ht="13.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3"/>
      <c r="BH264" s="13"/>
      <c r="BI264" s="13"/>
      <c r="BJ264" s="13"/>
      <c r="BK264" s="13"/>
      <c r="BL264" s="13"/>
    </row>
    <row r="265" spans="1:64" ht="13.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3"/>
      <c r="BH265" s="13"/>
      <c r="BI265" s="13"/>
      <c r="BJ265" s="13"/>
      <c r="BK265" s="13"/>
      <c r="BL265" s="13"/>
    </row>
    <row r="266" spans="1:64" ht="13.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3"/>
      <c r="BH266" s="13"/>
      <c r="BI266" s="13"/>
      <c r="BJ266" s="13"/>
      <c r="BK266" s="13"/>
      <c r="BL266" s="13"/>
    </row>
    <row r="267" spans="1:64" ht="13.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3"/>
      <c r="BH267" s="13"/>
      <c r="BI267" s="13"/>
      <c r="BJ267" s="13"/>
      <c r="BK267" s="13"/>
      <c r="BL267" s="13"/>
    </row>
    <row r="268" spans="1:64" ht="13.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3"/>
      <c r="BH268" s="13"/>
      <c r="BI268" s="13"/>
      <c r="BJ268" s="13"/>
      <c r="BK268" s="13"/>
      <c r="BL268" s="13"/>
    </row>
    <row r="269" spans="1:64" ht="13.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3"/>
      <c r="BH269" s="13"/>
      <c r="BI269" s="13"/>
      <c r="BJ269" s="13"/>
      <c r="BK269" s="13"/>
      <c r="BL269" s="13"/>
    </row>
    <row r="270" spans="1:64" ht="13.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3"/>
      <c r="BH270" s="13"/>
      <c r="BI270" s="13"/>
      <c r="BJ270" s="13"/>
      <c r="BK270" s="13"/>
      <c r="BL270" s="13"/>
    </row>
    <row r="271" spans="1:64" ht="13.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3"/>
      <c r="BH271" s="13"/>
      <c r="BI271" s="13"/>
      <c r="BJ271" s="13"/>
      <c r="BK271" s="13"/>
      <c r="BL271" s="13"/>
    </row>
    <row r="272" spans="1:64" ht="13.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3"/>
      <c r="BH272" s="13"/>
      <c r="BI272" s="13"/>
      <c r="BJ272" s="13"/>
      <c r="BK272" s="13"/>
      <c r="BL272" s="13"/>
    </row>
    <row r="273" spans="1:64" ht="13.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3"/>
      <c r="BH273" s="13"/>
      <c r="BI273" s="13"/>
      <c r="BJ273" s="13"/>
      <c r="BK273" s="13"/>
      <c r="BL273" s="13"/>
    </row>
    <row r="274" spans="1:64" ht="13.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3"/>
      <c r="BH274" s="13"/>
      <c r="BI274" s="13"/>
      <c r="BJ274" s="13"/>
      <c r="BK274" s="13"/>
      <c r="BL274" s="13"/>
    </row>
    <row r="275" spans="1:64" ht="13.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3"/>
      <c r="BH275" s="13"/>
      <c r="BI275" s="13"/>
      <c r="BJ275" s="13"/>
      <c r="BK275" s="13"/>
      <c r="BL275" s="13"/>
    </row>
    <row r="276" spans="1:64" ht="13.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3"/>
      <c r="BH276" s="13"/>
      <c r="BI276" s="13"/>
      <c r="BJ276" s="13"/>
      <c r="BK276" s="13"/>
      <c r="BL276" s="13"/>
    </row>
    <row r="277" spans="1:64" ht="13.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3"/>
      <c r="BH277" s="13"/>
      <c r="BI277" s="13"/>
      <c r="BJ277" s="13"/>
      <c r="BK277" s="13"/>
      <c r="BL277" s="13"/>
    </row>
    <row r="278" spans="1:64" ht="13.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3"/>
      <c r="BH278" s="13"/>
      <c r="BI278" s="13"/>
      <c r="BJ278" s="13"/>
      <c r="BK278" s="13"/>
      <c r="BL278" s="13"/>
    </row>
    <row r="279" spans="1:64" ht="13.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3"/>
      <c r="BH279" s="13"/>
      <c r="BI279" s="13"/>
      <c r="BJ279" s="13"/>
      <c r="BK279" s="13"/>
      <c r="BL279" s="13"/>
    </row>
    <row r="280" spans="1:64" ht="13.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3"/>
      <c r="BH280" s="13"/>
      <c r="BI280" s="13"/>
      <c r="BJ280" s="13"/>
      <c r="BK280" s="13"/>
      <c r="BL280" s="13"/>
    </row>
    <row r="281" spans="1:64" ht="13.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3"/>
      <c r="BH281" s="13"/>
      <c r="BI281" s="13"/>
      <c r="BJ281" s="13"/>
      <c r="BK281" s="13"/>
      <c r="BL281" s="13"/>
    </row>
    <row r="282" spans="1:64" ht="13.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3"/>
      <c r="BH282" s="13"/>
      <c r="BI282" s="13"/>
      <c r="BJ282" s="13"/>
      <c r="BK282" s="13"/>
      <c r="BL282" s="13"/>
    </row>
    <row r="283" spans="1:64" ht="13.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3"/>
      <c r="BH283" s="13"/>
      <c r="BI283" s="13"/>
      <c r="BJ283" s="13"/>
      <c r="BK283" s="13"/>
      <c r="BL283" s="13"/>
    </row>
    <row r="284" spans="1:64" ht="13.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3"/>
      <c r="BH284" s="13"/>
      <c r="BI284" s="13"/>
      <c r="BJ284" s="13"/>
      <c r="BK284" s="13"/>
      <c r="BL284" s="13"/>
    </row>
    <row r="285" spans="1:64" ht="13.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3"/>
      <c r="BH285" s="13"/>
      <c r="BI285" s="13"/>
      <c r="BJ285" s="13"/>
      <c r="BK285" s="13"/>
      <c r="BL285" s="13"/>
    </row>
    <row r="286" spans="1:64" ht="13.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3"/>
      <c r="BH286" s="13"/>
      <c r="BI286" s="13"/>
      <c r="BJ286" s="13"/>
      <c r="BK286" s="13"/>
      <c r="BL286" s="13"/>
    </row>
    <row r="287" spans="1:64" ht="13.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3"/>
      <c r="BH287" s="13"/>
      <c r="BI287" s="13"/>
      <c r="BJ287" s="13"/>
      <c r="BK287" s="13"/>
      <c r="BL287" s="13"/>
    </row>
    <row r="288" spans="1:64" ht="13.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3"/>
      <c r="BH288" s="13"/>
      <c r="BI288" s="13"/>
      <c r="BJ288" s="13"/>
      <c r="BK288" s="13"/>
      <c r="BL288" s="13"/>
    </row>
    <row r="289" spans="1:64" ht="13.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3"/>
      <c r="BH289" s="13"/>
      <c r="BI289" s="13"/>
      <c r="BJ289" s="13"/>
      <c r="BK289" s="13"/>
      <c r="BL289" s="13"/>
    </row>
    <row r="290" spans="1:64" ht="13.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3"/>
      <c r="BH290" s="13"/>
      <c r="BI290" s="13"/>
      <c r="BJ290" s="13"/>
      <c r="BK290" s="13"/>
      <c r="BL290" s="13"/>
    </row>
    <row r="291" spans="1:64" ht="13.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3"/>
      <c r="BH291" s="13"/>
      <c r="BI291" s="13"/>
      <c r="BJ291" s="13"/>
      <c r="BK291" s="13"/>
      <c r="BL291" s="13"/>
    </row>
    <row r="292" spans="1:64" ht="13.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3"/>
      <c r="BH292" s="13"/>
      <c r="BI292" s="13"/>
      <c r="BJ292" s="13"/>
      <c r="BK292" s="13"/>
      <c r="BL292" s="13"/>
    </row>
    <row r="293" spans="1:64" ht="13.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3"/>
      <c r="BH293" s="13"/>
      <c r="BI293" s="13"/>
      <c r="BJ293" s="13"/>
      <c r="BK293" s="13"/>
      <c r="BL293" s="13"/>
    </row>
    <row r="294" spans="1:64" ht="13.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3"/>
      <c r="BH294" s="13"/>
      <c r="BI294" s="13"/>
      <c r="BJ294" s="13"/>
      <c r="BK294" s="13"/>
      <c r="BL294" s="13"/>
    </row>
    <row r="295" spans="1:64" ht="13.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3"/>
      <c r="BH295" s="13"/>
      <c r="BI295" s="13"/>
      <c r="BJ295" s="13"/>
      <c r="BK295" s="13"/>
      <c r="BL295" s="13"/>
    </row>
    <row r="296" spans="1:64" ht="13.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3"/>
      <c r="BH296" s="13"/>
      <c r="BI296" s="13"/>
      <c r="BJ296" s="13"/>
      <c r="BK296" s="13"/>
      <c r="BL296" s="13"/>
    </row>
    <row r="297" spans="1:64" ht="13.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3"/>
      <c r="BH297" s="13"/>
      <c r="BI297" s="13"/>
      <c r="BJ297" s="13"/>
      <c r="BK297" s="13"/>
      <c r="BL297" s="13"/>
    </row>
    <row r="298" spans="1:64" ht="13.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3"/>
      <c r="BH298" s="13"/>
      <c r="BI298" s="13"/>
      <c r="BJ298" s="13"/>
      <c r="BK298" s="13"/>
      <c r="BL298" s="13"/>
    </row>
    <row r="299" spans="1:64" ht="13.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3"/>
      <c r="BH299" s="13"/>
      <c r="BI299" s="13"/>
      <c r="BJ299" s="13"/>
      <c r="BK299" s="13"/>
      <c r="BL299" s="13"/>
    </row>
    <row r="300" spans="1:64" ht="13.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3"/>
      <c r="BH300" s="13"/>
      <c r="BI300" s="13"/>
      <c r="BJ300" s="13"/>
      <c r="BK300" s="13"/>
      <c r="BL300" s="13"/>
    </row>
    <row r="301" spans="1:64" ht="13.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3"/>
      <c r="BH301" s="13"/>
      <c r="BI301" s="13"/>
      <c r="BJ301" s="13"/>
      <c r="BK301" s="13"/>
      <c r="BL301" s="13"/>
    </row>
    <row r="302" spans="1:64" ht="13.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3"/>
      <c r="BH302" s="13"/>
      <c r="BI302" s="13"/>
      <c r="BJ302" s="13"/>
      <c r="BK302" s="13"/>
      <c r="BL302" s="13"/>
    </row>
    <row r="303" spans="1:64" ht="13.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3"/>
      <c r="BH303" s="13"/>
      <c r="BI303" s="13"/>
      <c r="BJ303" s="13"/>
      <c r="BK303" s="13"/>
      <c r="BL303" s="13"/>
    </row>
    <row r="304" spans="1:64" ht="13.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3"/>
      <c r="BH304" s="13"/>
      <c r="BI304" s="13"/>
      <c r="BJ304" s="13"/>
      <c r="BK304" s="13"/>
      <c r="BL304" s="13"/>
    </row>
    <row r="305" spans="1:64" ht="13.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3"/>
      <c r="BH305" s="13"/>
      <c r="BI305" s="13"/>
      <c r="BJ305" s="13"/>
      <c r="BK305" s="13"/>
      <c r="BL305" s="13"/>
    </row>
    <row r="306" spans="1:64" ht="13.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3"/>
      <c r="BH306" s="13"/>
      <c r="BI306" s="13"/>
      <c r="BJ306" s="13"/>
      <c r="BK306" s="13"/>
      <c r="BL306" s="13"/>
    </row>
    <row r="307" spans="1:64" ht="13.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3"/>
      <c r="BH307" s="13"/>
      <c r="BI307" s="13"/>
      <c r="BJ307" s="13"/>
      <c r="BK307" s="13"/>
      <c r="BL307" s="13"/>
    </row>
    <row r="308" spans="1:64" ht="13.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3"/>
      <c r="BH308" s="13"/>
      <c r="BI308" s="13"/>
      <c r="BJ308" s="13"/>
      <c r="BK308" s="13"/>
      <c r="BL308" s="13"/>
    </row>
    <row r="309" spans="1:64" ht="13.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3"/>
      <c r="BH309" s="13"/>
      <c r="BI309" s="13"/>
      <c r="BJ309" s="13"/>
      <c r="BK309" s="13"/>
      <c r="BL309" s="13"/>
    </row>
    <row r="310" spans="1:64" ht="13.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3"/>
      <c r="BH310" s="13"/>
      <c r="BI310" s="13"/>
      <c r="BJ310" s="13"/>
      <c r="BK310" s="13"/>
      <c r="BL310" s="13"/>
    </row>
    <row r="311" spans="1:64" ht="13.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3"/>
      <c r="BH311" s="13"/>
      <c r="BI311" s="13"/>
      <c r="BJ311" s="13"/>
      <c r="BK311" s="13"/>
      <c r="BL311" s="13"/>
    </row>
    <row r="312" spans="1:64" ht="13.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3"/>
      <c r="BH312" s="13"/>
      <c r="BI312" s="13"/>
      <c r="BJ312" s="13"/>
      <c r="BK312" s="13"/>
      <c r="BL312" s="13"/>
    </row>
    <row r="313" spans="1:64" ht="13.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3"/>
      <c r="BH313" s="13"/>
      <c r="BI313" s="13"/>
      <c r="BJ313" s="13"/>
      <c r="BK313" s="13"/>
      <c r="BL313" s="13"/>
    </row>
    <row r="314" spans="1:64" ht="13.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3"/>
      <c r="BH314" s="13"/>
      <c r="BI314" s="13"/>
      <c r="BJ314" s="13"/>
      <c r="BK314" s="13"/>
      <c r="BL314" s="13"/>
    </row>
    <row r="315" spans="1:64" ht="13.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3"/>
      <c r="BH315" s="13"/>
      <c r="BI315" s="13"/>
      <c r="BJ315" s="13"/>
      <c r="BK315" s="13"/>
      <c r="BL315" s="13"/>
    </row>
    <row r="316" spans="1:64" ht="13.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3"/>
      <c r="BH316" s="13"/>
      <c r="BI316" s="13"/>
      <c r="BJ316" s="13"/>
      <c r="BK316" s="13"/>
      <c r="BL316" s="13"/>
    </row>
    <row r="317" spans="1:64" ht="13.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3"/>
      <c r="BH317" s="13"/>
      <c r="BI317" s="13"/>
      <c r="BJ317" s="13"/>
      <c r="BK317" s="13"/>
      <c r="BL317" s="13"/>
    </row>
    <row r="318" spans="1:64" ht="13.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3"/>
      <c r="BH318" s="13"/>
      <c r="BI318" s="13"/>
      <c r="BJ318" s="13"/>
      <c r="BK318" s="13"/>
      <c r="BL318" s="13"/>
    </row>
    <row r="319" spans="1:64" ht="13.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3"/>
      <c r="BH319" s="13"/>
      <c r="BI319" s="13"/>
      <c r="BJ319" s="13"/>
      <c r="BK319" s="13"/>
      <c r="BL319" s="13"/>
    </row>
    <row r="320" spans="1:64" ht="13.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3"/>
      <c r="BH320" s="13"/>
      <c r="BI320" s="13"/>
      <c r="BJ320" s="13"/>
      <c r="BK320" s="13"/>
      <c r="BL320" s="13"/>
    </row>
    <row r="321" spans="1:64" ht="13.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3"/>
      <c r="BH321" s="13"/>
      <c r="BI321" s="13"/>
      <c r="BJ321" s="13"/>
      <c r="BK321" s="13"/>
      <c r="BL321" s="13"/>
    </row>
    <row r="322" spans="1:64" ht="13.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3"/>
      <c r="BH322" s="13"/>
      <c r="BI322" s="13"/>
      <c r="BJ322" s="13"/>
      <c r="BK322" s="13"/>
      <c r="BL322" s="13"/>
    </row>
    <row r="323" spans="1:64" ht="13.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3"/>
      <c r="BH323" s="13"/>
      <c r="BI323" s="13"/>
      <c r="BJ323" s="13"/>
      <c r="BK323" s="13"/>
      <c r="BL323" s="13"/>
    </row>
    <row r="324" spans="1:64" ht="13.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3"/>
      <c r="BH324" s="13"/>
      <c r="BI324" s="13"/>
      <c r="BJ324" s="13"/>
      <c r="BK324" s="13"/>
      <c r="BL324" s="13"/>
    </row>
    <row r="325" spans="1:64" ht="13.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3"/>
      <c r="BH325" s="13"/>
      <c r="BI325" s="13"/>
      <c r="BJ325" s="13"/>
      <c r="BK325" s="13"/>
      <c r="BL325" s="13"/>
    </row>
    <row r="326" spans="1:64" ht="13.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3"/>
      <c r="BH326" s="13"/>
      <c r="BI326" s="13"/>
      <c r="BJ326" s="13"/>
      <c r="BK326" s="13"/>
      <c r="BL326" s="13"/>
    </row>
    <row r="327" spans="1:64" ht="13.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3"/>
      <c r="BH327" s="13"/>
      <c r="BI327" s="13"/>
      <c r="BJ327" s="13"/>
      <c r="BK327" s="13"/>
      <c r="BL327" s="13"/>
    </row>
    <row r="328" spans="1:64" ht="13.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3"/>
      <c r="BH328" s="13"/>
      <c r="BI328" s="13"/>
      <c r="BJ328" s="13"/>
      <c r="BK328" s="13"/>
      <c r="BL328" s="13"/>
    </row>
    <row r="329" spans="1:64" ht="13.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3"/>
      <c r="BH329" s="13"/>
      <c r="BI329" s="13"/>
      <c r="BJ329" s="13"/>
      <c r="BK329" s="13"/>
      <c r="BL329" s="13"/>
    </row>
    <row r="330" spans="1:64" ht="13.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3"/>
      <c r="BH330" s="13"/>
      <c r="BI330" s="13"/>
      <c r="BJ330" s="13"/>
      <c r="BK330" s="13"/>
      <c r="BL330" s="13"/>
    </row>
    <row r="331" spans="1:64" ht="13.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3"/>
      <c r="BH331" s="13"/>
      <c r="BI331" s="13"/>
      <c r="BJ331" s="13"/>
      <c r="BK331" s="13"/>
      <c r="BL331" s="13"/>
    </row>
    <row r="332" spans="1:64" ht="13.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3"/>
      <c r="BH332" s="13"/>
      <c r="BI332" s="13"/>
      <c r="BJ332" s="13"/>
      <c r="BK332" s="13"/>
      <c r="BL332" s="13"/>
    </row>
    <row r="333" spans="1:64" ht="13.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3"/>
      <c r="BH333" s="13"/>
      <c r="BI333" s="13"/>
      <c r="BJ333" s="13"/>
      <c r="BK333" s="13"/>
      <c r="BL333" s="13"/>
    </row>
    <row r="334" spans="1:64" ht="13.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3"/>
      <c r="BH334" s="13"/>
      <c r="BI334" s="13"/>
      <c r="BJ334" s="13"/>
      <c r="BK334" s="13"/>
      <c r="BL334" s="13"/>
    </row>
    <row r="335" spans="1:64" ht="13.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3"/>
      <c r="BH335" s="13"/>
      <c r="BI335" s="13"/>
      <c r="BJ335" s="13"/>
      <c r="BK335" s="13"/>
      <c r="BL335" s="13"/>
    </row>
    <row r="336" spans="1:64" ht="13.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3"/>
      <c r="BH336" s="13"/>
      <c r="BI336" s="13"/>
      <c r="BJ336" s="13"/>
      <c r="BK336" s="13"/>
      <c r="BL336" s="13"/>
    </row>
    <row r="337" spans="1:64" ht="13.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3"/>
      <c r="BH337" s="13"/>
      <c r="BI337" s="13"/>
      <c r="BJ337" s="13"/>
      <c r="BK337" s="13"/>
      <c r="BL337" s="13"/>
    </row>
    <row r="338" spans="1:64" ht="13.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3"/>
      <c r="BH338" s="13"/>
      <c r="BI338" s="13"/>
      <c r="BJ338" s="13"/>
      <c r="BK338" s="13"/>
      <c r="BL338" s="13"/>
    </row>
    <row r="339" spans="1:64" ht="13.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3"/>
      <c r="BH339" s="13"/>
      <c r="BI339" s="13"/>
      <c r="BJ339" s="13"/>
      <c r="BK339" s="13"/>
      <c r="BL339" s="13"/>
    </row>
    <row r="340" spans="1:64" ht="13.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3"/>
      <c r="BH340" s="13"/>
      <c r="BI340" s="13"/>
      <c r="BJ340" s="13"/>
      <c r="BK340" s="13"/>
      <c r="BL340" s="13"/>
    </row>
    <row r="341" spans="1:64" ht="13.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3"/>
      <c r="BH341" s="13"/>
      <c r="BI341" s="13"/>
      <c r="BJ341" s="13"/>
      <c r="BK341" s="13"/>
      <c r="BL341" s="13"/>
    </row>
    <row r="342" spans="1:64" ht="13.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3"/>
      <c r="BH342" s="13"/>
      <c r="BI342" s="13"/>
      <c r="BJ342" s="13"/>
      <c r="BK342" s="13"/>
      <c r="BL342" s="13"/>
    </row>
    <row r="343" spans="1:64" ht="13.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3"/>
      <c r="BH343" s="13"/>
      <c r="BI343" s="13"/>
      <c r="BJ343" s="13"/>
      <c r="BK343" s="13"/>
      <c r="BL343" s="13"/>
    </row>
    <row r="344" spans="1:64" ht="13.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3"/>
      <c r="BH344" s="13"/>
      <c r="BI344" s="13"/>
      <c r="BJ344" s="13"/>
      <c r="BK344" s="13"/>
      <c r="BL344" s="13"/>
    </row>
    <row r="345" spans="1:64" ht="13.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3"/>
      <c r="BH345" s="13"/>
      <c r="BI345" s="13"/>
      <c r="BJ345" s="13"/>
      <c r="BK345" s="13"/>
      <c r="BL345" s="13"/>
    </row>
    <row r="346" spans="1:64" ht="13.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3"/>
      <c r="BH346" s="13"/>
      <c r="BI346" s="13"/>
      <c r="BJ346" s="13"/>
      <c r="BK346" s="13"/>
      <c r="BL346" s="13"/>
    </row>
    <row r="347" spans="1:64" ht="13.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3"/>
      <c r="BH347" s="13"/>
      <c r="BI347" s="13"/>
      <c r="BJ347" s="13"/>
      <c r="BK347" s="13"/>
      <c r="BL347" s="13"/>
    </row>
    <row r="348" spans="1:64" ht="13.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3"/>
      <c r="BH348" s="13"/>
      <c r="BI348" s="13"/>
      <c r="BJ348" s="13"/>
      <c r="BK348" s="13"/>
      <c r="BL348" s="13"/>
    </row>
    <row r="349" spans="1:64" ht="13.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3"/>
      <c r="BH349" s="13"/>
      <c r="BI349" s="13"/>
      <c r="BJ349" s="13"/>
      <c r="BK349" s="13"/>
      <c r="BL349" s="13"/>
    </row>
    <row r="350" spans="1:64" ht="13.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3"/>
      <c r="BH350" s="13"/>
      <c r="BI350" s="13"/>
      <c r="BJ350" s="13"/>
      <c r="BK350" s="13"/>
      <c r="BL350" s="13"/>
    </row>
    <row r="351" spans="1:64" ht="13.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3"/>
      <c r="BH351" s="13"/>
      <c r="BI351" s="13"/>
      <c r="BJ351" s="13"/>
      <c r="BK351" s="13"/>
      <c r="BL351" s="13"/>
    </row>
    <row r="352" spans="1:64" ht="13.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3"/>
      <c r="BH352" s="13"/>
      <c r="BI352" s="13"/>
      <c r="BJ352" s="13"/>
      <c r="BK352" s="13"/>
      <c r="BL352" s="13"/>
    </row>
    <row r="353" spans="1:64" ht="13.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3"/>
      <c r="BH353" s="13"/>
      <c r="BI353" s="13"/>
      <c r="BJ353" s="13"/>
      <c r="BK353" s="13"/>
      <c r="BL353" s="13"/>
    </row>
    <row r="354" spans="1:64" ht="13.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3"/>
      <c r="BH354" s="13"/>
      <c r="BI354" s="13"/>
      <c r="BJ354" s="13"/>
      <c r="BK354" s="13"/>
      <c r="BL354" s="13"/>
    </row>
    <row r="355" spans="1:64" ht="13.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3"/>
      <c r="BH355" s="13"/>
      <c r="BI355" s="13"/>
      <c r="BJ355" s="13"/>
      <c r="BK355" s="13"/>
      <c r="BL355" s="13"/>
    </row>
    <row r="356" spans="1:64" ht="13.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3"/>
      <c r="BH356" s="13"/>
      <c r="BI356" s="13"/>
      <c r="BJ356" s="13"/>
      <c r="BK356" s="13"/>
      <c r="BL356" s="13"/>
    </row>
    <row r="357" spans="1:64" ht="13.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3"/>
      <c r="BH357" s="13"/>
      <c r="BI357" s="13"/>
      <c r="BJ357" s="13"/>
      <c r="BK357" s="13"/>
      <c r="BL357" s="13"/>
    </row>
    <row r="358" spans="1:64" ht="13.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3"/>
      <c r="BH358" s="13"/>
      <c r="BI358" s="13"/>
      <c r="BJ358" s="13"/>
      <c r="BK358" s="13"/>
      <c r="BL358" s="13"/>
    </row>
    <row r="359" spans="1:64" ht="13.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3"/>
      <c r="BH359" s="13"/>
      <c r="BI359" s="13"/>
      <c r="BJ359" s="13"/>
      <c r="BK359" s="13"/>
      <c r="BL359" s="13"/>
    </row>
    <row r="360" spans="1:64" ht="13.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3"/>
      <c r="BH360" s="13"/>
      <c r="BI360" s="13"/>
      <c r="BJ360" s="13"/>
      <c r="BK360" s="13"/>
      <c r="BL360" s="13"/>
    </row>
    <row r="361" spans="1:64" ht="13.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3"/>
      <c r="BH361" s="13"/>
      <c r="BI361" s="13"/>
      <c r="BJ361" s="13"/>
      <c r="BK361" s="13"/>
      <c r="BL361" s="13"/>
    </row>
    <row r="362" spans="1:64" ht="13.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3"/>
      <c r="BH362" s="13"/>
      <c r="BI362" s="13"/>
      <c r="BJ362" s="13"/>
      <c r="BK362" s="13"/>
      <c r="BL362" s="13"/>
    </row>
    <row r="363" spans="1:64" ht="13.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3"/>
      <c r="BH363" s="13"/>
      <c r="BI363" s="13"/>
      <c r="BJ363" s="13"/>
      <c r="BK363" s="13"/>
      <c r="BL363" s="13"/>
    </row>
    <row r="364" spans="1:64" ht="13.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3"/>
      <c r="BH364" s="13"/>
      <c r="BI364" s="13"/>
      <c r="BJ364" s="13"/>
      <c r="BK364" s="13"/>
      <c r="BL364" s="13"/>
    </row>
    <row r="365" spans="1:64" ht="13.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3"/>
      <c r="BH365" s="13"/>
      <c r="BI365" s="13"/>
      <c r="BJ365" s="13"/>
      <c r="BK365" s="13"/>
      <c r="BL365" s="13"/>
    </row>
    <row r="366" spans="1:64" ht="13.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3"/>
      <c r="BH366" s="13"/>
      <c r="BI366" s="13"/>
      <c r="BJ366" s="13"/>
      <c r="BK366" s="13"/>
      <c r="BL366" s="13"/>
    </row>
    <row r="367" spans="1:64" ht="13.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3"/>
      <c r="BH367" s="13"/>
      <c r="BI367" s="13"/>
      <c r="BJ367" s="13"/>
      <c r="BK367" s="13"/>
      <c r="BL367" s="13"/>
    </row>
    <row r="368" spans="1:64" ht="13.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3"/>
      <c r="BH368" s="13"/>
      <c r="BI368" s="13"/>
      <c r="BJ368" s="13"/>
      <c r="BK368" s="13"/>
      <c r="BL368" s="13"/>
    </row>
    <row r="369" spans="1:64" ht="13.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3"/>
      <c r="BH369" s="13"/>
      <c r="BI369" s="13"/>
      <c r="BJ369" s="13"/>
      <c r="BK369" s="13"/>
      <c r="BL369" s="13"/>
    </row>
    <row r="370" spans="1:64" ht="13.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3"/>
      <c r="BH370" s="13"/>
      <c r="BI370" s="13"/>
      <c r="BJ370" s="13"/>
      <c r="BK370" s="13"/>
      <c r="BL370" s="13"/>
    </row>
    <row r="371" spans="1:64" ht="13.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3"/>
      <c r="BH371" s="13"/>
      <c r="BI371" s="13"/>
      <c r="BJ371" s="13"/>
      <c r="BK371" s="13"/>
      <c r="BL371" s="13"/>
    </row>
    <row r="372" spans="1:64" ht="13.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3"/>
      <c r="BH372" s="13"/>
      <c r="BI372" s="13"/>
      <c r="BJ372" s="13"/>
      <c r="BK372" s="13"/>
      <c r="BL372" s="13"/>
    </row>
    <row r="373" spans="1:64" ht="13.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3"/>
      <c r="BH373" s="13"/>
      <c r="BI373" s="13"/>
      <c r="BJ373" s="13"/>
      <c r="BK373" s="13"/>
      <c r="BL373" s="13"/>
    </row>
    <row r="374" spans="1:64" ht="13.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3"/>
      <c r="BH374" s="13"/>
      <c r="BI374" s="13"/>
      <c r="BJ374" s="13"/>
      <c r="BK374" s="13"/>
      <c r="BL374" s="13"/>
    </row>
    <row r="375" spans="1:64" ht="13.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3"/>
      <c r="BH375" s="13"/>
      <c r="BI375" s="13"/>
      <c r="BJ375" s="13"/>
      <c r="BK375" s="13"/>
      <c r="BL375" s="13"/>
    </row>
    <row r="376" spans="1:64" ht="13.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3"/>
      <c r="BH376" s="13"/>
      <c r="BI376" s="13"/>
      <c r="BJ376" s="13"/>
      <c r="BK376" s="13"/>
      <c r="BL376" s="13"/>
    </row>
    <row r="377" spans="1:64" ht="13.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3"/>
      <c r="BH377" s="13"/>
      <c r="BI377" s="13"/>
      <c r="BJ377" s="13"/>
      <c r="BK377" s="13"/>
      <c r="BL377" s="13"/>
    </row>
    <row r="378" spans="1:64" ht="13.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3"/>
      <c r="BH378" s="13"/>
      <c r="BI378" s="13"/>
      <c r="BJ378" s="13"/>
      <c r="BK378" s="13"/>
      <c r="BL378" s="13"/>
    </row>
    <row r="379" spans="1:64" ht="13.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3"/>
      <c r="BH379" s="13"/>
      <c r="BI379" s="13"/>
      <c r="BJ379" s="13"/>
      <c r="BK379" s="13"/>
      <c r="BL379" s="13"/>
    </row>
    <row r="380" spans="1:64" ht="13.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3"/>
      <c r="BH380" s="13"/>
      <c r="BI380" s="13"/>
      <c r="BJ380" s="13"/>
      <c r="BK380" s="13"/>
      <c r="BL380" s="13"/>
    </row>
    <row r="381" spans="1:64" ht="13.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3"/>
      <c r="BH381" s="13"/>
      <c r="BI381" s="13"/>
      <c r="BJ381" s="13"/>
      <c r="BK381" s="13"/>
      <c r="BL381" s="13"/>
    </row>
    <row r="382" spans="1:64" ht="13.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3"/>
      <c r="BH382" s="13"/>
      <c r="BI382" s="13"/>
      <c r="BJ382" s="13"/>
      <c r="BK382" s="13"/>
      <c r="BL382" s="13"/>
    </row>
    <row r="383" spans="1:64" ht="13.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3"/>
      <c r="BH383" s="13"/>
      <c r="BI383" s="13"/>
      <c r="BJ383" s="13"/>
      <c r="BK383" s="13"/>
      <c r="BL383" s="13"/>
    </row>
    <row r="384" spans="1:64" ht="13.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3"/>
      <c r="BH384" s="13"/>
      <c r="BI384" s="13"/>
      <c r="BJ384" s="13"/>
      <c r="BK384" s="13"/>
      <c r="BL384" s="13"/>
    </row>
    <row r="385" spans="1:64" ht="13.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3"/>
      <c r="BH385" s="13"/>
      <c r="BI385" s="13"/>
      <c r="BJ385" s="13"/>
      <c r="BK385" s="13"/>
      <c r="BL385" s="13"/>
    </row>
    <row r="386" spans="1:64" ht="13.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3"/>
      <c r="BH386" s="13"/>
      <c r="BI386" s="13"/>
      <c r="BJ386" s="13"/>
      <c r="BK386" s="13"/>
      <c r="BL386" s="13"/>
    </row>
    <row r="387" spans="1:64" ht="13.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3"/>
      <c r="BH387" s="13"/>
      <c r="BI387" s="13"/>
      <c r="BJ387" s="13"/>
      <c r="BK387" s="13"/>
      <c r="BL387" s="13"/>
    </row>
    <row r="388" spans="1:64" ht="13.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3"/>
      <c r="BH388" s="13"/>
      <c r="BI388" s="13"/>
      <c r="BJ388" s="13"/>
      <c r="BK388" s="13"/>
      <c r="BL388" s="13"/>
    </row>
    <row r="389" spans="1:64" ht="13.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3"/>
      <c r="BH389" s="13"/>
      <c r="BI389" s="13"/>
      <c r="BJ389" s="13"/>
      <c r="BK389" s="13"/>
      <c r="BL389" s="13"/>
    </row>
    <row r="390" spans="1:64" ht="13.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3"/>
      <c r="BH390" s="13"/>
      <c r="BI390" s="13"/>
      <c r="BJ390" s="13"/>
      <c r="BK390" s="13"/>
      <c r="BL390" s="13"/>
    </row>
    <row r="391" spans="1:64" ht="13.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3"/>
      <c r="BH391" s="13"/>
      <c r="BI391" s="13"/>
      <c r="BJ391" s="13"/>
      <c r="BK391" s="13"/>
      <c r="BL391" s="13"/>
    </row>
    <row r="392" spans="1:64" ht="13.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3"/>
      <c r="BH392" s="13"/>
      <c r="BI392" s="13"/>
      <c r="BJ392" s="13"/>
      <c r="BK392" s="13"/>
      <c r="BL392" s="13"/>
    </row>
    <row r="393" spans="1:64" ht="13.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3"/>
      <c r="BH393" s="13"/>
      <c r="BI393" s="13"/>
      <c r="BJ393" s="13"/>
      <c r="BK393" s="13"/>
      <c r="BL393" s="13"/>
    </row>
    <row r="394" spans="1:64" ht="13.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3"/>
      <c r="BH394" s="13"/>
      <c r="BI394" s="13"/>
      <c r="BJ394" s="13"/>
      <c r="BK394" s="13"/>
      <c r="BL394" s="13"/>
    </row>
    <row r="395" spans="1:64" ht="13.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3"/>
      <c r="BH395" s="13"/>
      <c r="BI395" s="13"/>
      <c r="BJ395" s="13"/>
      <c r="BK395" s="13"/>
      <c r="BL395" s="13"/>
    </row>
    <row r="396" spans="1:64" ht="13.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3"/>
      <c r="BH396" s="13"/>
      <c r="BI396" s="13"/>
      <c r="BJ396" s="13"/>
      <c r="BK396" s="13"/>
      <c r="BL396" s="13"/>
    </row>
    <row r="397" spans="1:64" ht="13.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3"/>
      <c r="BH397" s="13"/>
      <c r="BI397" s="13"/>
      <c r="BJ397" s="13"/>
      <c r="BK397" s="13"/>
      <c r="BL397" s="13"/>
    </row>
    <row r="398" spans="1:64" ht="13.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3"/>
      <c r="BH398" s="13"/>
      <c r="BI398" s="13"/>
      <c r="BJ398" s="13"/>
      <c r="BK398" s="13"/>
      <c r="BL398" s="13"/>
    </row>
    <row r="399" spans="1:64" ht="13.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3"/>
      <c r="BH399" s="13"/>
      <c r="BI399" s="13"/>
      <c r="BJ399" s="13"/>
      <c r="BK399" s="13"/>
      <c r="BL399" s="13"/>
    </row>
    <row r="400" spans="1:64" ht="13.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3"/>
      <c r="BH400" s="13"/>
      <c r="BI400" s="13"/>
      <c r="BJ400" s="13"/>
      <c r="BK400" s="13"/>
      <c r="BL400" s="13"/>
    </row>
    <row r="401" spans="1:64" ht="13.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3"/>
      <c r="BH401" s="13"/>
      <c r="BI401" s="13"/>
      <c r="BJ401" s="13"/>
      <c r="BK401" s="13"/>
      <c r="BL401" s="13"/>
    </row>
    <row r="402" spans="1:64" ht="13.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3"/>
      <c r="BH402" s="13"/>
      <c r="BI402" s="13"/>
      <c r="BJ402" s="13"/>
      <c r="BK402" s="13"/>
      <c r="BL402" s="13"/>
    </row>
    <row r="403" spans="1:64" ht="13.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3"/>
      <c r="BH403" s="13"/>
      <c r="BI403" s="13"/>
      <c r="BJ403" s="13"/>
      <c r="BK403" s="13"/>
      <c r="BL403" s="13"/>
    </row>
    <row r="404" spans="1:64" ht="13.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3"/>
      <c r="BH404" s="13"/>
      <c r="BI404" s="13"/>
      <c r="BJ404" s="13"/>
      <c r="BK404" s="13"/>
      <c r="BL404" s="13"/>
    </row>
    <row r="405" spans="1:64" ht="13.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3"/>
      <c r="BH405" s="13"/>
      <c r="BI405" s="13"/>
      <c r="BJ405" s="13"/>
      <c r="BK405" s="13"/>
      <c r="BL405" s="13"/>
    </row>
    <row r="406" spans="1:64" ht="13.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3"/>
      <c r="BH406" s="13"/>
      <c r="BI406" s="13"/>
      <c r="BJ406" s="13"/>
      <c r="BK406" s="13"/>
      <c r="BL406" s="13"/>
    </row>
    <row r="407" spans="1:64" ht="13.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3"/>
      <c r="BH407" s="13"/>
      <c r="BI407" s="13"/>
      <c r="BJ407" s="13"/>
      <c r="BK407" s="13"/>
      <c r="BL407" s="13"/>
    </row>
    <row r="408" spans="1:64" ht="13.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3"/>
      <c r="BH408" s="13"/>
      <c r="BI408" s="13"/>
      <c r="BJ408" s="13"/>
      <c r="BK408" s="13"/>
      <c r="BL408" s="13"/>
    </row>
    <row r="409" spans="1:64" ht="13.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3"/>
      <c r="BH409" s="13"/>
      <c r="BI409" s="13"/>
      <c r="BJ409" s="13"/>
      <c r="BK409" s="13"/>
      <c r="BL409" s="13"/>
    </row>
    <row r="410" spans="1:64" ht="13.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3"/>
      <c r="BH410" s="13"/>
      <c r="BI410" s="13"/>
      <c r="BJ410" s="13"/>
      <c r="BK410" s="13"/>
      <c r="BL410" s="13"/>
    </row>
    <row r="411" spans="1:64" ht="13.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3"/>
      <c r="BH411" s="13"/>
      <c r="BI411" s="13"/>
      <c r="BJ411" s="13"/>
      <c r="BK411" s="13"/>
      <c r="BL411" s="13"/>
    </row>
    <row r="412" spans="1:64" ht="13.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3"/>
      <c r="BH412" s="13"/>
      <c r="BI412" s="13"/>
      <c r="BJ412" s="13"/>
      <c r="BK412" s="13"/>
      <c r="BL412" s="13"/>
    </row>
    <row r="413" spans="1:64" ht="13.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3"/>
      <c r="BH413" s="13"/>
      <c r="BI413" s="13"/>
      <c r="BJ413" s="13"/>
      <c r="BK413" s="13"/>
      <c r="BL413" s="13"/>
    </row>
    <row r="414" spans="1:64" ht="13.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3"/>
      <c r="BH414" s="13"/>
      <c r="BI414" s="13"/>
      <c r="BJ414" s="13"/>
      <c r="BK414" s="13"/>
      <c r="BL414" s="13"/>
    </row>
    <row r="415" spans="1:64" ht="13.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3"/>
      <c r="BH415" s="13"/>
      <c r="BI415" s="13"/>
      <c r="BJ415" s="13"/>
      <c r="BK415" s="13"/>
      <c r="BL415" s="13"/>
    </row>
    <row r="416" spans="1:64" ht="13.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3"/>
      <c r="BH416" s="13"/>
      <c r="BI416" s="13"/>
      <c r="BJ416" s="13"/>
      <c r="BK416" s="13"/>
      <c r="BL416" s="13"/>
    </row>
    <row r="417" spans="1:64" ht="13.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3"/>
      <c r="BH417" s="13"/>
      <c r="BI417" s="13"/>
      <c r="BJ417" s="13"/>
      <c r="BK417" s="13"/>
      <c r="BL417" s="13"/>
    </row>
    <row r="418" spans="1:64" ht="13.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3"/>
      <c r="BH418" s="13"/>
      <c r="BI418" s="13"/>
      <c r="BJ418" s="13"/>
      <c r="BK418" s="13"/>
      <c r="BL418" s="13"/>
    </row>
    <row r="419" spans="1:64" ht="13.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3"/>
      <c r="BH419" s="13"/>
      <c r="BI419" s="13"/>
      <c r="BJ419" s="13"/>
      <c r="BK419" s="13"/>
      <c r="BL419" s="13"/>
    </row>
    <row r="420" spans="1:64" ht="13.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3"/>
      <c r="BH420" s="13"/>
      <c r="BI420" s="13"/>
      <c r="BJ420" s="13"/>
      <c r="BK420" s="13"/>
      <c r="BL420" s="13"/>
    </row>
    <row r="421" spans="1:64" ht="13.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3"/>
      <c r="BH421" s="13"/>
      <c r="BI421" s="13"/>
      <c r="BJ421" s="13"/>
      <c r="BK421" s="13"/>
      <c r="BL421" s="13"/>
    </row>
    <row r="422" spans="1:64" ht="13.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3"/>
      <c r="BH422" s="13"/>
      <c r="BI422" s="13"/>
      <c r="BJ422" s="13"/>
      <c r="BK422" s="13"/>
      <c r="BL422" s="13"/>
    </row>
    <row r="423" spans="1:64" ht="13.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3"/>
      <c r="BH423" s="13"/>
      <c r="BI423" s="13"/>
      <c r="BJ423" s="13"/>
      <c r="BK423" s="13"/>
      <c r="BL423" s="13"/>
    </row>
    <row r="424" spans="1:64" ht="13.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3"/>
      <c r="BH424" s="13"/>
      <c r="BI424" s="13"/>
      <c r="BJ424" s="13"/>
      <c r="BK424" s="13"/>
      <c r="BL424" s="13"/>
    </row>
    <row r="425" spans="1:64" ht="13.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3"/>
      <c r="BH425" s="13"/>
      <c r="BI425" s="13"/>
      <c r="BJ425" s="13"/>
      <c r="BK425" s="13"/>
      <c r="BL425" s="13"/>
    </row>
    <row r="426" spans="1:64" ht="13.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3"/>
      <c r="BH426" s="13"/>
      <c r="BI426" s="13"/>
      <c r="BJ426" s="13"/>
      <c r="BK426" s="13"/>
      <c r="BL426" s="13"/>
    </row>
    <row r="427" spans="1:64" ht="13.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3"/>
      <c r="BH427" s="13"/>
      <c r="BI427" s="13"/>
      <c r="BJ427" s="13"/>
      <c r="BK427" s="13"/>
      <c r="BL427" s="13"/>
    </row>
    <row r="428" spans="1:64" ht="13.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3"/>
      <c r="BH428" s="13"/>
      <c r="BI428" s="13"/>
      <c r="BJ428" s="13"/>
      <c r="BK428" s="13"/>
      <c r="BL428" s="13"/>
    </row>
    <row r="429" spans="1:64" ht="13.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3"/>
      <c r="BH429" s="13"/>
      <c r="BI429" s="13"/>
      <c r="BJ429" s="13"/>
      <c r="BK429" s="13"/>
      <c r="BL429" s="13"/>
    </row>
    <row r="430" spans="1:64" ht="13.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3"/>
      <c r="BH430" s="13"/>
      <c r="BI430" s="13"/>
      <c r="BJ430" s="13"/>
      <c r="BK430" s="13"/>
      <c r="BL430" s="13"/>
    </row>
    <row r="431" spans="1:64" ht="13.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3"/>
      <c r="BH431" s="13"/>
      <c r="BI431" s="13"/>
      <c r="BJ431" s="13"/>
      <c r="BK431" s="13"/>
      <c r="BL431" s="13"/>
    </row>
    <row r="432" spans="1:64" ht="13.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3"/>
      <c r="BH432" s="13"/>
      <c r="BI432" s="13"/>
      <c r="BJ432" s="13"/>
      <c r="BK432" s="13"/>
      <c r="BL432" s="13"/>
    </row>
    <row r="433" spans="1:64" ht="13.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3"/>
      <c r="BH433" s="13"/>
      <c r="BI433" s="13"/>
      <c r="BJ433" s="13"/>
      <c r="BK433" s="13"/>
      <c r="BL433" s="13"/>
    </row>
    <row r="434" spans="1:64" ht="13.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3"/>
      <c r="BH434" s="13"/>
      <c r="BI434" s="13"/>
      <c r="BJ434" s="13"/>
      <c r="BK434" s="13"/>
      <c r="BL434" s="13"/>
    </row>
    <row r="435" spans="1:64" ht="13.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3"/>
      <c r="BH435" s="13"/>
      <c r="BI435" s="13"/>
      <c r="BJ435" s="13"/>
      <c r="BK435" s="13"/>
      <c r="BL435" s="13"/>
    </row>
    <row r="436" spans="1:64" ht="13.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3"/>
      <c r="BH436" s="13"/>
      <c r="BI436" s="13"/>
      <c r="BJ436" s="13"/>
      <c r="BK436" s="13"/>
      <c r="BL436" s="13"/>
    </row>
    <row r="437" spans="1:64" ht="13.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3"/>
      <c r="BH437" s="13"/>
      <c r="BI437" s="13"/>
      <c r="BJ437" s="13"/>
      <c r="BK437" s="13"/>
      <c r="BL437" s="13"/>
    </row>
    <row r="438" spans="1:64" ht="13.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3"/>
      <c r="BH438" s="13"/>
      <c r="BI438" s="13"/>
      <c r="BJ438" s="13"/>
      <c r="BK438" s="13"/>
      <c r="BL438" s="13"/>
    </row>
    <row r="439" spans="1:64" ht="13.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3"/>
      <c r="BH439" s="13"/>
      <c r="BI439" s="13"/>
      <c r="BJ439" s="13"/>
      <c r="BK439" s="13"/>
      <c r="BL439" s="13"/>
    </row>
    <row r="440" spans="1:64" ht="13.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3"/>
      <c r="BH440" s="13"/>
      <c r="BI440" s="13"/>
      <c r="BJ440" s="13"/>
      <c r="BK440" s="13"/>
      <c r="BL440" s="13"/>
    </row>
    <row r="441" spans="1:64" ht="13.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3"/>
      <c r="BH441" s="13"/>
      <c r="BI441" s="13"/>
      <c r="BJ441" s="13"/>
      <c r="BK441" s="13"/>
      <c r="BL441" s="13"/>
    </row>
    <row r="442" spans="1:64" ht="13.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3"/>
      <c r="BH442" s="13"/>
      <c r="BI442" s="13"/>
      <c r="BJ442" s="13"/>
      <c r="BK442" s="13"/>
      <c r="BL442" s="13"/>
    </row>
    <row r="443" spans="1:64" ht="13.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3"/>
      <c r="BH443" s="13"/>
      <c r="BI443" s="13"/>
      <c r="BJ443" s="13"/>
      <c r="BK443" s="13"/>
      <c r="BL443" s="13"/>
    </row>
    <row r="444" spans="1:64" ht="13.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3"/>
      <c r="BH444" s="13"/>
      <c r="BI444" s="13"/>
      <c r="BJ444" s="13"/>
      <c r="BK444" s="13"/>
      <c r="BL444" s="13"/>
    </row>
    <row r="445" spans="1:64" ht="13.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3"/>
      <c r="BH445" s="13"/>
      <c r="BI445" s="13"/>
      <c r="BJ445" s="13"/>
      <c r="BK445" s="13"/>
      <c r="BL445" s="13"/>
    </row>
    <row r="446" spans="1:64" ht="13.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3"/>
      <c r="BH446" s="13"/>
      <c r="BI446" s="13"/>
      <c r="BJ446" s="13"/>
      <c r="BK446" s="13"/>
      <c r="BL446" s="13"/>
    </row>
    <row r="447" spans="1:64" ht="13.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3"/>
      <c r="BH447" s="13"/>
      <c r="BI447" s="13"/>
      <c r="BJ447" s="13"/>
      <c r="BK447" s="13"/>
      <c r="BL447" s="13"/>
    </row>
    <row r="448" spans="1:64" ht="13.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3"/>
      <c r="BH448" s="13"/>
      <c r="BI448" s="13"/>
      <c r="BJ448" s="13"/>
      <c r="BK448" s="13"/>
      <c r="BL448" s="13"/>
    </row>
    <row r="449" spans="1:64" ht="13.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3"/>
      <c r="BH449" s="13"/>
      <c r="BI449" s="13"/>
      <c r="BJ449" s="13"/>
      <c r="BK449" s="13"/>
      <c r="BL449" s="13"/>
    </row>
    <row r="450" spans="1:64" ht="13.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3"/>
      <c r="BH450" s="13"/>
      <c r="BI450" s="13"/>
      <c r="BJ450" s="13"/>
      <c r="BK450" s="13"/>
      <c r="BL450" s="13"/>
    </row>
    <row r="451" spans="1:64" ht="13.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3"/>
      <c r="BH451" s="13"/>
      <c r="BI451" s="13"/>
      <c r="BJ451" s="13"/>
      <c r="BK451" s="13"/>
      <c r="BL451" s="13"/>
    </row>
    <row r="452" spans="1:64" ht="13.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3"/>
      <c r="BH452" s="13"/>
      <c r="BI452" s="13"/>
      <c r="BJ452" s="13"/>
      <c r="BK452" s="13"/>
      <c r="BL452" s="13"/>
    </row>
    <row r="453" spans="1:64" ht="13.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3"/>
      <c r="BH453" s="13"/>
      <c r="BI453" s="13"/>
      <c r="BJ453" s="13"/>
      <c r="BK453" s="13"/>
      <c r="BL453" s="13"/>
    </row>
    <row r="454" spans="1:64" ht="13.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3"/>
      <c r="BH454" s="13"/>
      <c r="BI454" s="13"/>
      <c r="BJ454" s="13"/>
      <c r="BK454" s="13"/>
      <c r="BL454" s="13"/>
    </row>
    <row r="455" spans="1:64" ht="13.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3"/>
      <c r="BH455" s="13"/>
      <c r="BI455" s="13"/>
      <c r="BJ455" s="13"/>
      <c r="BK455" s="13"/>
      <c r="BL455" s="13"/>
    </row>
    <row r="456" spans="1:64" ht="13.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3"/>
      <c r="BH456" s="13"/>
      <c r="BI456" s="13"/>
      <c r="BJ456" s="13"/>
      <c r="BK456" s="13"/>
      <c r="BL456" s="13"/>
    </row>
    <row r="457" spans="1:64" ht="13.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3"/>
      <c r="BH457" s="13"/>
      <c r="BI457" s="13"/>
      <c r="BJ457" s="13"/>
      <c r="BK457" s="13"/>
      <c r="BL457" s="13"/>
    </row>
    <row r="458" spans="1:64" ht="13.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3"/>
      <c r="BH458" s="13"/>
      <c r="BI458" s="13"/>
      <c r="BJ458" s="13"/>
      <c r="BK458" s="13"/>
      <c r="BL458" s="13"/>
    </row>
    <row r="459" spans="1:64" ht="13.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3"/>
      <c r="BH459" s="13"/>
      <c r="BI459" s="13"/>
      <c r="BJ459" s="13"/>
      <c r="BK459" s="13"/>
      <c r="BL459" s="13"/>
    </row>
    <row r="460" spans="1:64" ht="13.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3"/>
      <c r="BH460" s="13"/>
      <c r="BI460" s="13"/>
      <c r="BJ460" s="13"/>
      <c r="BK460" s="13"/>
      <c r="BL460" s="13"/>
    </row>
    <row r="461" spans="1:64" ht="13.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3"/>
      <c r="BH461" s="13"/>
      <c r="BI461" s="13"/>
      <c r="BJ461" s="13"/>
      <c r="BK461" s="13"/>
      <c r="BL461" s="13"/>
    </row>
    <row r="462" spans="1:64" ht="13.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3"/>
      <c r="BH462" s="13"/>
      <c r="BI462" s="13"/>
      <c r="BJ462" s="13"/>
      <c r="BK462" s="13"/>
      <c r="BL462" s="13"/>
    </row>
    <row r="463" spans="1:64" ht="13.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3"/>
      <c r="BH463" s="13"/>
      <c r="BI463" s="13"/>
      <c r="BJ463" s="13"/>
      <c r="BK463" s="13"/>
      <c r="BL463" s="13"/>
    </row>
    <row r="464" spans="1:64" ht="13.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3"/>
      <c r="BH464" s="13"/>
      <c r="BI464" s="13"/>
      <c r="BJ464" s="13"/>
      <c r="BK464" s="13"/>
      <c r="BL464" s="13"/>
    </row>
    <row r="465" spans="1:64" ht="13.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3"/>
      <c r="BH465" s="13"/>
      <c r="BI465" s="13"/>
      <c r="BJ465" s="13"/>
      <c r="BK465" s="13"/>
      <c r="BL465" s="13"/>
    </row>
    <row r="466" spans="1:64" ht="13.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3"/>
      <c r="BH466" s="13"/>
      <c r="BI466" s="13"/>
      <c r="BJ466" s="13"/>
      <c r="BK466" s="13"/>
      <c r="BL466" s="13"/>
    </row>
    <row r="467" spans="1:64" ht="13.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3"/>
      <c r="BH467" s="13"/>
      <c r="BI467" s="13"/>
      <c r="BJ467" s="13"/>
      <c r="BK467" s="13"/>
      <c r="BL467" s="13"/>
    </row>
    <row r="468" spans="1:64" ht="13.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3"/>
      <c r="BH468" s="13"/>
      <c r="BI468" s="13"/>
      <c r="BJ468" s="13"/>
      <c r="BK468" s="13"/>
      <c r="BL468" s="13"/>
    </row>
    <row r="469" spans="1:64" ht="13.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3"/>
      <c r="BH469" s="13"/>
      <c r="BI469" s="13"/>
      <c r="BJ469" s="13"/>
      <c r="BK469" s="13"/>
      <c r="BL469" s="13"/>
    </row>
    <row r="470" spans="1:64" ht="13.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3"/>
      <c r="BH470" s="13"/>
      <c r="BI470" s="13"/>
      <c r="BJ470" s="13"/>
      <c r="BK470" s="13"/>
      <c r="BL470" s="13"/>
    </row>
    <row r="471" spans="1:64" ht="13.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3"/>
      <c r="BH471" s="13"/>
      <c r="BI471" s="13"/>
      <c r="BJ471" s="13"/>
      <c r="BK471" s="13"/>
      <c r="BL471" s="13"/>
    </row>
    <row r="472" spans="1:64" ht="13.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3"/>
      <c r="BH472" s="13"/>
      <c r="BI472" s="13"/>
      <c r="BJ472" s="13"/>
      <c r="BK472" s="13"/>
      <c r="BL472" s="13"/>
    </row>
    <row r="473" spans="1:64" ht="13.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3"/>
      <c r="BH473" s="13"/>
      <c r="BI473" s="13"/>
      <c r="BJ473" s="13"/>
      <c r="BK473" s="13"/>
      <c r="BL473" s="13"/>
    </row>
    <row r="474" spans="1:64" ht="13.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3"/>
      <c r="BH474" s="13"/>
      <c r="BI474" s="13"/>
      <c r="BJ474" s="13"/>
      <c r="BK474" s="13"/>
      <c r="BL474" s="13"/>
    </row>
    <row r="475" spans="1:64" ht="13.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3"/>
      <c r="BH475" s="13"/>
      <c r="BI475" s="13"/>
      <c r="BJ475" s="13"/>
      <c r="BK475" s="13"/>
      <c r="BL475" s="13"/>
    </row>
    <row r="476" spans="1:64" ht="13.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3"/>
      <c r="BH476" s="13"/>
      <c r="BI476" s="13"/>
      <c r="BJ476" s="13"/>
      <c r="BK476" s="13"/>
      <c r="BL476" s="13"/>
    </row>
    <row r="477" spans="1:64" ht="13.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3"/>
      <c r="BH477" s="13"/>
      <c r="BI477" s="13"/>
      <c r="BJ477" s="13"/>
      <c r="BK477" s="13"/>
      <c r="BL477" s="13"/>
    </row>
    <row r="478" spans="1:64" ht="13.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3"/>
      <c r="BH478" s="13"/>
      <c r="BI478" s="13"/>
      <c r="BJ478" s="13"/>
      <c r="BK478" s="13"/>
      <c r="BL478" s="13"/>
    </row>
    <row r="479" spans="1:64" ht="13.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3"/>
      <c r="BH479" s="13"/>
      <c r="BI479" s="13"/>
      <c r="BJ479" s="13"/>
      <c r="BK479" s="13"/>
      <c r="BL479" s="13"/>
    </row>
    <row r="480" spans="1:64" ht="13.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3"/>
      <c r="BH480" s="13"/>
      <c r="BI480" s="13"/>
      <c r="BJ480" s="13"/>
      <c r="BK480" s="13"/>
      <c r="BL480" s="13"/>
    </row>
    <row r="481" spans="1:64" ht="13.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3"/>
      <c r="BH481" s="13"/>
      <c r="BI481" s="13"/>
      <c r="BJ481" s="13"/>
      <c r="BK481" s="13"/>
      <c r="BL481" s="13"/>
    </row>
    <row r="482" spans="1:64" ht="13.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3"/>
      <c r="BH482" s="13"/>
      <c r="BI482" s="13"/>
      <c r="BJ482" s="13"/>
      <c r="BK482" s="13"/>
      <c r="BL482" s="13"/>
    </row>
    <row r="483" spans="1:64" ht="13.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3"/>
      <c r="BH483" s="13"/>
      <c r="BI483" s="13"/>
      <c r="BJ483" s="13"/>
      <c r="BK483" s="13"/>
      <c r="BL483" s="13"/>
    </row>
    <row r="484" spans="1:64" ht="13.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3"/>
      <c r="BH484" s="13"/>
      <c r="BI484" s="13"/>
      <c r="BJ484" s="13"/>
      <c r="BK484" s="13"/>
      <c r="BL484" s="13"/>
    </row>
    <row r="485" spans="1:64" ht="13.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3"/>
      <c r="BH485" s="13"/>
      <c r="BI485" s="13"/>
      <c r="BJ485" s="13"/>
      <c r="BK485" s="13"/>
      <c r="BL485" s="13"/>
    </row>
    <row r="486" spans="1:64" ht="13.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3"/>
      <c r="BH486" s="13"/>
      <c r="BI486" s="13"/>
      <c r="BJ486" s="13"/>
      <c r="BK486" s="13"/>
      <c r="BL486" s="13"/>
    </row>
    <row r="487" spans="1:64" ht="13.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3"/>
      <c r="BH487" s="13"/>
      <c r="BI487" s="13"/>
      <c r="BJ487" s="13"/>
      <c r="BK487" s="13"/>
      <c r="BL487" s="13"/>
    </row>
    <row r="488" spans="1:64" ht="13.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3"/>
      <c r="BH488" s="13"/>
      <c r="BI488" s="13"/>
      <c r="BJ488" s="13"/>
      <c r="BK488" s="13"/>
      <c r="BL488" s="13"/>
    </row>
    <row r="489" spans="1:64" ht="13.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3"/>
      <c r="BH489" s="13"/>
      <c r="BI489" s="13"/>
      <c r="BJ489" s="13"/>
      <c r="BK489" s="13"/>
      <c r="BL489" s="13"/>
    </row>
    <row r="490" spans="1:64" ht="13.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3"/>
      <c r="BH490" s="13"/>
      <c r="BI490" s="13"/>
      <c r="BJ490" s="13"/>
      <c r="BK490" s="13"/>
      <c r="BL490" s="13"/>
    </row>
    <row r="491" spans="1:64" ht="13.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3"/>
      <c r="BH491" s="13"/>
      <c r="BI491" s="13"/>
      <c r="BJ491" s="13"/>
      <c r="BK491" s="13"/>
      <c r="BL491" s="13"/>
    </row>
    <row r="492" spans="1:64" ht="13.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3"/>
      <c r="BH492" s="13"/>
      <c r="BI492" s="13"/>
      <c r="BJ492" s="13"/>
      <c r="BK492" s="13"/>
      <c r="BL492" s="13"/>
    </row>
    <row r="493" spans="1:64" ht="13.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3"/>
      <c r="BH493" s="13"/>
      <c r="BI493" s="13"/>
      <c r="BJ493" s="13"/>
      <c r="BK493" s="13"/>
      <c r="BL493" s="13"/>
    </row>
    <row r="494" spans="1:64" ht="13.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3"/>
      <c r="BH494" s="13"/>
      <c r="BI494" s="13"/>
      <c r="BJ494" s="13"/>
      <c r="BK494" s="13"/>
      <c r="BL494" s="13"/>
    </row>
    <row r="495" spans="1:64" ht="13.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3"/>
      <c r="BH495" s="13"/>
      <c r="BI495" s="13"/>
      <c r="BJ495" s="13"/>
      <c r="BK495" s="13"/>
      <c r="BL495" s="13"/>
    </row>
    <row r="496" spans="1:64" ht="13.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3"/>
      <c r="BH496" s="13"/>
      <c r="BI496" s="13"/>
      <c r="BJ496" s="13"/>
      <c r="BK496" s="13"/>
      <c r="BL496" s="13"/>
    </row>
    <row r="497" spans="1:64" ht="13.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3"/>
      <c r="BH497" s="13"/>
      <c r="BI497" s="13"/>
      <c r="BJ497" s="13"/>
      <c r="BK497" s="13"/>
      <c r="BL497" s="13"/>
    </row>
    <row r="498" spans="1:64" ht="13.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3"/>
      <c r="BH498" s="13"/>
      <c r="BI498" s="13"/>
      <c r="BJ498" s="13"/>
      <c r="BK498" s="13"/>
      <c r="BL498" s="13"/>
    </row>
    <row r="499" spans="1:64" ht="13.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3"/>
      <c r="BH499" s="13"/>
      <c r="BI499" s="13"/>
      <c r="BJ499" s="13"/>
      <c r="BK499" s="13"/>
      <c r="BL499" s="13"/>
    </row>
    <row r="500" spans="1:64" ht="13.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3"/>
      <c r="BH500" s="13"/>
      <c r="BI500" s="13"/>
      <c r="BJ500" s="13"/>
      <c r="BK500" s="13"/>
      <c r="BL500" s="13"/>
    </row>
    <row r="501" spans="1:64" ht="13.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3"/>
      <c r="BH501" s="13"/>
      <c r="BI501" s="13"/>
      <c r="BJ501" s="13"/>
      <c r="BK501" s="13"/>
      <c r="BL501" s="13"/>
    </row>
    <row r="502" spans="1:64" ht="13.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3"/>
      <c r="BH502" s="13"/>
      <c r="BI502" s="13"/>
      <c r="BJ502" s="13"/>
      <c r="BK502" s="13"/>
      <c r="BL502" s="13"/>
    </row>
    <row r="503" spans="1:64" ht="13.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3"/>
      <c r="BH503" s="13"/>
      <c r="BI503" s="13"/>
      <c r="BJ503" s="13"/>
      <c r="BK503" s="13"/>
      <c r="BL503" s="13"/>
    </row>
    <row r="504" spans="1:64" ht="13.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3"/>
      <c r="BH504" s="13"/>
      <c r="BI504" s="13"/>
      <c r="BJ504" s="13"/>
      <c r="BK504" s="13"/>
      <c r="BL504" s="13"/>
    </row>
    <row r="505" spans="1:64" ht="13.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3"/>
      <c r="BH505" s="13"/>
      <c r="BI505" s="13"/>
      <c r="BJ505" s="13"/>
      <c r="BK505" s="13"/>
      <c r="BL505" s="13"/>
    </row>
    <row r="506" spans="1:64" ht="13.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3"/>
      <c r="BH506" s="13"/>
      <c r="BI506" s="13"/>
      <c r="BJ506" s="13"/>
      <c r="BK506" s="13"/>
      <c r="BL506" s="13"/>
    </row>
    <row r="507" spans="1:64" ht="13.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3"/>
      <c r="BH507" s="13"/>
      <c r="BI507" s="13"/>
      <c r="BJ507" s="13"/>
      <c r="BK507" s="13"/>
      <c r="BL507" s="13"/>
    </row>
    <row r="508" spans="1:64" ht="13.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3"/>
      <c r="BH508" s="13"/>
      <c r="BI508" s="13"/>
      <c r="BJ508" s="13"/>
      <c r="BK508" s="13"/>
      <c r="BL508" s="13"/>
    </row>
    <row r="509" spans="1:64" ht="13.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3"/>
      <c r="BH509" s="13"/>
      <c r="BI509" s="13"/>
      <c r="BJ509" s="13"/>
      <c r="BK509" s="13"/>
      <c r="BL509" s="13"/>
    </row>
    <row r="510" spans="1:64" ht="13.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3"/>
      <c r="BH510" s="13"/>
      <c r="BI510" s="13"/>
      <c r="BJ510" s="13"/>
      <c r="BK510" s="13"/>
      <c r="BL510" s="13"/>
    </row>
    <row r="511" spans="1:64" ht="13.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3"/>
      <c r="BH511" s="13"/>
      <c r="BI511" s="13"/>
      <c r="BJ511" s="13"/>
      <c r="BK511" s="13"/>
      <c r="BL511" s="13"/>
    </row>
    <row r="512" spans="1:64" ht="13.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3"/>
      <c r="BH512" s="13"/>
      <c r="BI512" s="13"/>
      <c r="BJ512" s="13"/>
      <c r="BK512" s="13"/>
      <c r="BL512" s="13"/>
    </row>
    <row r="513" spans="1:64" ht="13.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3"/>
      <c r="BH513" s="13"/>
      <c r="BI513" s="13"/>
      <c r="BJ513" s="13"/>
      <c r="BK513" s="13"/>
      <c r="BL513" s="13"/>
    </row>
    <row r="514" spans="1:64" ht="13.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3"/>
      <c r="BH514" s="13"/>
      <c r="BI514" s="13"/>
      <c r="BJ514" s="13"/>
      <c r="BK514" s="13"/>
      <c r="BL514" s="13"/>
    </row>
    <row r="515" spans="1:64" ht="13.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3"/>
      <c r="BH515" s="13"/>
      <c r="BI515" s="13"/>
      <c r="BJ515" s="13"/>
      <c r="BK515" s="13"/>
      <c r="BL515" s="13"/>
    </row>
    <row r="516" spans="1:64" ht="13.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3"/>
      <c r="BH516" s="13"/>
      <c r="BI516" s="13"/>
      <c r="BJ516" s="13"/>
      <c r="BK516" s="13"/>
      <c r="BL516" s="13"/>
    </row>
    <row r="517" spans="1:64" ht="13.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3"/>
      <c r="BH517" s="13"/>
      <c r="BI517" s="13"/>
      <c r="BJ517" s="13"/>
      <c r="BK517" s="13"/>
      <c r="BL517" s="13"/>
    </row>
    <row r="518" spans="1:64" ht="13.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3"/>
      <c r="BH518" s="13"/>
      <c r="BI518" s="13"/>
      <c r="BJ518" s="13"/>
      <c r="BK518" s="13"/>
      <c r="BL518" s="13"/>
    </row>
    <row r="519" spans="1:64" ht="13.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3"/>
      <c r="BH519" s="13"/>
      <c r="BI519" s="13"/>
      <c r="BJ519" s="13"/>
      <c r="BK519" s="13"/>
      <c r="BL519" s="13"/>
    </row>
    <row r="520" spans="1:64" ht="13.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3"/>
      <c r="BH520" s="13"/>
      <c r="BI520" s="13"/>
      <c r="BJ520" s="13"/>
      <c r="BK520" s="13"/>
      <c r="BL520" s="13"/>
    </row>
    <row r="521" spans="1:64" ht="13.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3"/>
      <c r="BH521" s="13"/>
      <c r="BI521" s="13"/>
      <c r="BJ521" s="13"/>
      <c r="BK521" s="13"/>
      <c r="BL521" s="13"/>
    </row>
    <row r="522" spans="1:64" ht="13.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3"/>
      <c r="BH522" s="13"/>
      <c r="BI522" s="13"/>
      <c r="BJ522" s="13"/>
      <c r="BK522" s="13"/>
      <c r="BL522" s="13"/>
    </row>
    <row r="523" spans="1:64" ht="13.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3"/>
      <c r="BH523" s="13"/>
      <c r="BI523" s="13"/>
      <c r="BJ523" s="13"/>
      <c r="BK523" s="13"/>
      <c r="BL523" s="13"/>
    </row>
    <row r="524" spans="1:64" ht="13.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3"/>
      <c r="BH524" s="13"/>
      <c r="BI524" s="13"/>
      <c r="BJ524" s="13"/>
      <c r="BK524" s="13"/>
      <c r="BL524" s="13"/>
    </row>
    <row r="525" spans="1:64" ht="13.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3"/>
      <c r="BH525" s="13"/>
      <c r="BI525" s="13"/>
      <c r="BJ525" s="13"/>
      <c r="BK525" s="13"/>
      <c r="BL525" s="13"/>
    </row>
    <row r="526" spans="1:64" ht="13.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3"/>
      <c r="BH526" s="13"/>
      <c r="BI526" s="13"/>
      <c r="BJ526" s="13"/>
      <c r="BK526" s="13"/>
      <c r="BL526" s="13"/>
    </row>
    <row r="527" spans="1:64" ht="13.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3"/>
      <c r="BH527" s="13"/>
      <c r="BI527" s="13"/>
      <c r="BJ527" s="13"/>
      <c r="BK527" s="13"/>
      <c r="BL527" s="13"/>
    </row>
    <row r="528" spans="1:64" ht="13.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3"/>
      <c r="BH528" s="13"/>
      <c r="BI528" s="13"/>
      <c r="BJ528" s="13"/>
      <c r="BK528" s="13"/>
      <c r="BL528" s="13"/>
    </row>
    <row r="529" spans="1:64" ht="13.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3"/>
      <c r="BH529" s="13"/>
      <c r="BI529" s="13"/>
      <c r="BJ529" s="13"/>
      <c r="BK529" s="13"/>
      <c r="BL529" s="13"/>
    </row>
    <row r="530" spans="1:64" ht="13.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3"/>
      <c r="BH530" s="13"/>
      <c r="BI530" s="13"/>
      <c r="BJ530" s="13"/>
      <c r="BK530" s="13"/>
      <c r="BL530" s="13"/>
    </row>
    <row r="531" spans="1:64" ht="13.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3"/>
      <c r="BH531" s="13"/>
      <c r="BI531" s="13"/>
      <c r="BJ531" s="13"/>
      <c r="BK531" s="13"/>
      <c r="BL531" s="13"/>
    </row>
    <row r="532" spans="1:64" ht="13.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3"/>
      <c r="BH532" s="13"/>
      <c r="BI532" s="13"/>
      <c r="BJ532" s="13"/>
      <c r="BK532" s="13"/>
      <c r="BL532" s="13"/>
    </row>
    <row r="533" spans="1:64" ht="13.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3"/>
      <c r="BH533" s="13"/>
      <c r="BI533" s="13"/>
      <c r="BJ533" s="13"/>
      <c r="BK533" s="13"/>
      <c r="BL533" s="13"/>
    </row>
    <row r="534" spans="1:64" ht="13.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3"/>
      <c r="BH534" s="13"/>
      <c r="BI534" s="13"/>
      <c r="BJ534" s="13"/>
      <c r="BK534" s="13"/>
      <c r="BL534" s="13"/>
    </row>
    <row r="535" spans="1:64" ht="13.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3"/>
      <c r="BH535" s="13"/>
      <c r="BI535" s="13"/>
      <c r="BJ535" s="13"/>
      <c r="BK535" s="13"/>
      <c r="BL535" s="13"/>
    </row>
    <row r="536" spans="1:64" ht="13.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3"/>
      <c r="BH536" s="13"/>
      <c r="BI536" s="13"/>
      <c r="BJ536" s="13"/>
      <c r="BK536" s="13"/>
      <c r="BL536" s="13"/>
    </row>
    <row r="537" spans="1:64" ht="13.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3"/>
      <c r="BH537" s="13"/>
      <c r="BI537" s="13"/>
      <c r="BJ537" s="13"/>
      <c r="BK537" s="13"/>
      <c r="BL537" s="13"/>
    </row>
    <row r="538" spans="1:64" ht="13.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3"/>
      <c r="BH538" s="13"/>
      <c r="BI538" s="13"/>
      <c r="BJ538" s="13"/>
      <c r="BK538" s="13"/>
      <c r="BL538" s="13"/>
    </row>
    <row r="539" spans="1:64" ht="13.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3"/>
      <c r="BH539" s="13"/>
      <c r="BI539" s="13"/>
      <c r="BJ539" s="13"/>
      <c r="BK539" s="13"/>
      <c r="BL539" s="13"/>
    </row>
    <row r="540" spans="1:64" ht="13.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3"/>
      <c r="BH540" s="13"/>
      <c r="BI540" s="13"/>
      <c r="BJ540" s="13"/>
      <c r="BK540" s="13"/>
      <c r="BL540" s="13"/>
    </row>
    <row r="541" spans="1:64" ht="13.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3"/>
      <c r="BH541" s="13"/>
      <c r="BI541" s="13"/>
      <c r="BJ541" s="13"/>
      <c r="BK541" s="13"/>
      <c r="BL541" s="13"/>
    </row>
    <row r="542" spans="1:64" ht="13.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3"/>
      <c r="BH542" s="13"/>
      <c r="BI542" s="13"/>
      <c r="BJ542" s="13"/>
      <c r="BK542" s="13"/>
      <c r="BL542" s="13"/>
    </row>
    <row r="543" spans="1:64" ht="13.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3"/>
      <c r="BH543" s="13"/>
      <c r="BI543" s="13"/>
      <c r="BJ543" s="13"/>
      <c r="BK543" s="13"/>
      <c r="BL543" s="13"/>
    </row>
    <row r="544" spans="1:64" ht="13.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3"/>
      <c r="BH544" s="13"/>
      <c r="BI544" s="13"/>
      <c r="BJ544" s="13"/>
      <c r="BK544" s="13"/>
      <c r="BL544" s="13"/>
    </row>
    <row r="545" spans="1:64" ht="13.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3"/>
      <c r="BH545" s="13"/>
      <c r="BI545" s="13"/>
      <c r="BJ545" s="13"/>
      <c r="BK545" s="13"/>
      <c r="BL545" s="13"/>
    </row>
    <row r="546" spans="1:64" ht="13.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3"/>
      <c r="BH546" s="13"/>
      <c r="BI546" s="13"/>
      <c r="BJ546" s="13"/>
      <c r="BK546" s="13"/>
      <c r="BL546" s="13"/>
    </row>
    <row r="547" spans="1:64" ht="13.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3"/>
      <c r="BH547" s="13"/>
      <c r="BI547" s="13"/>
      <c r="BJ547" s="13"/>
      <c r="BK547" s="13"/>
      <c r="BL547" s="13"/>
    </row>
    <row r="548" spans="1:64" ht="13.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3"/>
      <c r="BH548" s="13"/>
      <c r="BI548" s="13"/>
      <c r="BJ548" s="13"/>
      <c r="BK548" s="13"/>
      <c r="BL548" s="13"/>
    </row>
    <row r="549" spans="1:64" ht="13.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3"/>
      <c r="BH549" s="13"/>
      <c r="BI549" s="13"/>
      <c r="BJ549" s="13"/>
      <c r="BK549" s="13"/>
      <c r="BL549" s="13"/>
    </row>
    <row r="550" spans="1:64" ht="13.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3"/>
      <c r="BH550" s="13"/>
      <c r="BI550" s="13"/>
      <c r="BJ550" s="13"/>
      <c r="BK550" s="13"/>
      <c r="BL550" s="13"/>
    </row>
    <row r="551" spans="1:64" ht="13.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3"/>
      <c r="BH551" s="13"/>
      <c r="BI551" s="13"/>
      <c r="BJ551" s="13"/>
      <c r="BK551" s="13"/>
      <c r="BL551" s="13"/>
    </row>
    <row r="552" spans="1:64" ht="13.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3"/>
      <c r="BH552" s="13"/>
      <c r="BI552" s="13"/>
      <c r="BJ552" s="13"/>
      <c r="BK552" s="13"/>
      <c r="BL552" s="13"/>
    </row>
    <row r="553" spans="1:64" ht="13.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3"/>
      <c r="BH553" s="13"/>
      <c r="BI553" s="13"/>
      <c r="BJ553" s="13"/>
      <c r="BK553" s="13"/>
      <c r="BL553" s="13"/>
    </row>
    <row r="554" spans="1:64" ht="13.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3"/>
      <c r="BH554" s="13"/>
      <c r="BI554" s="13"/>
      <c r="BJ554" s="13"/>
      <c r="BK554" s="13"/>
      <c r="BL554" s="13"/>
    </row>
    <row r="555" spans="1:64" ht="13.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3"/>
      <c r="BH555" s="13"/>
      <c r="BI555" s="13"/>
      <c r="BJ555" s="13"/>
      <c r="BK555" s="13"/>
      <c r="BL555" s="13"/>
    </row>
    <row r="556" spans="1:64" ht="13.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3"/>
      <c r="BH556" s="13"/>
      <c r="BI556" s="13"/>
      <c r="BJ556" s="13"/>
      <c r="BK556" s="13"/>
      <c r="BL556" s="13"/>
    </row>
    <row r="557" spans="1:64" ht="13.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3"/>
      <c r="BH557" s="13"/>
      <c r="BI557" s="13"/>
      <c r="BJ557" s="13"/>
      <c r="BK557" s="13"/>
      <c r="BL557" s="13"/>
    </row>
    <row r="558" spans="1:64" ht="13.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3"/>
      <c r="BH558" s="13"/>
      <c r="BI558" s="13"/>
      <c r="BJ558" s="13"/>
      <c r="BK558" s="13"/>
      <c r="BL558" s="13"/>
    </row>
    <row r="559" spans="1:64" ht="13.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3"/>
      <c r="BH559" s="13"/>
      <c r="BI559" s="13"/>
      <c r="BJ559" s="13"/>
      <c r="BK559" s="13"/>
      <c r="BL559" s="13"/>
    </row>
    <row r="560" spans="1:64" ht="13.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3"/>
      <c r="BH560" s="13"/>
      <c r="BI560" s="13"/>
      <c r="BJ560" s="13"/>
      <c r="BK560" s="13"/>
      <c r="BL560" s="13"/>
    </row>
    <row r="561" spans="1:64" ht="13.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3"/>
      <c r="BH561" s="13"/>
      <c r="BI561" s="13"/>
      <c r="BJ561" s="13"/>
      <c r="BK561" s="13"/>
      <c r="BL561" s="13"/>
    </row>
    <row r="562" spans="1:64" ht="13.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3"/>
      <c r="BH562" s="13"/>
      <c r="BI562" s="13"/>
      <c r="BJ562" s="13"/>
      <c r="BK562" s="13"/>
      <c r="BL562" s="13"/>
    </row>
    <row r="563" spans="1:64" ht="13.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3"/>
      <c r="BH563" s="13"/>
      <c r="BI563" s="13"/>
      <c r="BJ563" s="13"/>
      <c r="BK563" s="13"/>
      <c r="BL563" s="13"/>
    </row>
    <row r="564" spans="1:64" ht="13.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3"/>
      <c r="BH564" s="13"/>
      <c r="BI564" s="13"/>
      <c r="BJ564" s="13"/>
      <c r="BK564" s="13"/>
      <c r="BL564" s="13"/>
    </row>
    <row r="565" spans="1:64" ht="13.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3"/>
      <c r="BH565" s="13"/>
      <c r="BI565" s="13"/>
      <c r="BJ565" s="13"/>
      <c r="BK565" s="13"/>
      <c r="BL565" s="13"/>
    </row>
    <row r="566" spans="1:64" ht="13.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3"/>
      <c r="BH566" s="13"/>
      <c r="BI566" s="13"/>
      <c r="BJ566" s="13"/>
      <c r="BK566" s="13"/>
      <c r="BL566" s="13"/>
    </row>
    <row r="567" spans="1:64" ht="13.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3"/>
      <c r="BH567" s="13"/>
      <c r="BI567" s="13"/>
      <c r="BJ567" s="13"/>
      <c r="BK567" s="13"/>
      <c r="BL567" s="13"/>
    </row>
    <row r="568" spans="1:64" ht="13.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3"/>
      <c r="BH568" s="13"/>
      <c r="BI568" s="13"/>
      <c r="BJ568" s="13"/>
      <c r="BK568" s="13"/>
      <c r="BL568" s="13"/>
    </row>
    <row r="569" spans="1:64" ht="13.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3"/>
      <c r="BH569" s="13"/>
      <c r="BI569" s="13"/>
      <c r="BJ569" s="13"/>
      <c r="BK569" s="13"/>
      <c r="BL569" s="13"/>
    </row>
    <row r="570" spans="1:64" ht="13.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3"/>
      <c r="BH570" s="13"/>
      <c r="BI570" s="13"/>
      <c r="BJ570" s="13"/>
      <c r="BK570" s="13"/>
      <c r="BL570" s="13"/>
    </row>
    <row r="571" spans="1:64" ht="13.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3"/>
      <c r="BH571" s="13"/>
      <c r="BI571" s="13"/>
      <c r="BJ571" s="13"/>
      <c r="BK571" s="13"/>
      <c r="BL571" s="13"/>
    </row>
    <row r="572" spans="1:64" ht="13.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3"/>
      <c r="BH572" s="13"/>
      <c r="BI572" s="13"/>
      <c r="BJ572" s="13"/>
      <c r="BK572" s="13"/>
      <c r="BL572" s="13"/>
    </row>
    <row r="573" spans="1:64" ht="13.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3"/>
      <c r="BH573" s="13"/>
      <c r="BI573" s="13"/>
      <c r="BJ573" s="13"/>
      <c r="BK573" s="13"/>
      <c r="BL573" s="13"/>
    </row>
    <row r="574" spans="1:64" ht="13.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3"/>
      <c r="BH574" s="13"/>
      <c r="BI574" s="13"/>
      <c r="BJ574" s="13"/>
      <c r="BK574" s="13"/>
      <c r="BL574" s="13"/>
    </row>
    <row r="575" spans="1:64" ht="13.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3"/>
      <c r="BH575" s="13"/>
      <c r="BI575" s="13"/>
      <c r="BJ575" s="13"/>
      <c r="BK575" s="13"/>
      <c r="BL575" s="13"/>
    </row>
    <row r="576" spans="1:64" ht="13.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3"/>
      <c r="BH576" s="13"/>
      <c r="BI576" s="13"/>
      <c r="BJ576" s="13"/>
      <c r="BK576" s="13"/>
      <c r="BL576" s="13"/>
    </row>
    <row r="577" spans="1:64" ht="13.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3"/>
      <c r="BH577" s="13"/>
      <c r="BI577" s="13"/>
      <c r="BJ577" s="13"/>
      <c r="BK577" s="13"/>
      <c r="BL577" s="13"/>
    </row>
    <row r="578" spans="1:64" ht="13.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3"/>
      <c r="BH578" s="13"/>
      <c r="BI578" s="13"/>
      <c r="BJ578" s="13"/>
      <c r="BK578" s="13"/>
      <c r="BL578" s="13"/>
    </row>
    <row r="579" spans="1:64" ht="13.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3"/>
      <c r="BH579" s="13"/>
      <c r="BI579" s="13"/>
      <c r="BJ579" s="13"/>
      <c r="BK579" s="13"/>
      <c r="BL579" s="13"/>
    </row>
    <row r="580" spans="1:64" ht="13.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3"/>
      <c r="BH580" s="13"/>
      <c r="BI580" s="13"/>
      <c r="BJ580" s="13"/>
      <c r="BK580" s="13"/>
      <c r="BL580" s="13"/>
    </row>
    <row r="581" spans="1:64" ht="13.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3"/>
      <c r="BH581" s="13"/>
      <c r="BI581" s="13"/>
      <c r="BJ581" s="13"/>
      <c r="BK581" s="13"/>
      <c r="BL581" s="13"/>
    </row>
    <row r="582" spans="1:64" ht="13.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3"/>
      <c r="BH582" s="13"/>
      <c r="BI582" s="13"/>
      <c r="BJ582" s="13"/>
      <c r="BK582" s="13"/>
      <c r="BL582" s="13"/>
    </row>
    <row r="583" spans="1:64" ht="13.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3"/>
      <c r="BH583" s="13"/>
      <c r="BI583" s="13"/>
      <c r="BJ583" s="13"/>
      <c r="BK583" s="13"/>
      <c r="BL583" s="13"/>
    </row>
    <row r="584" spans="1:64" ht="13.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3"/>
      <c r="BH584" s="13"/>
      <c r="BI584" s="13"/>
      <c r="BJ584" s="13"/>
      <c r="BK584" s="13"/>
      <c r="BL584" s="13"/>
    </row>
    <row r="585" spans="1:64" ht="13.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3"/>
      <c r="BH585" s="13"/>
      <c r="BI585" s="13"/>
      <c r="BJ585" s="13"/>
      <c r="BK585" s="13"/>
      <c r="BL585" s="13"/>
    </row>
    <row r="586" spans="1:64" ht="13.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3"/>
      <c r="BH586" s="13"/>
      <c r="BI586" s="13"/>
      <c r="BJ586" s="13"/>
      <c r="BK586" s="13"/>
      <c r="BL586" s="13"/>
    </row>
    <row r="587" spans="1:64" ht="13.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3"/>
      <c r="BH587" s="13"/>
      <c r="BI587" s="13"/>
      <c r="BJ587" s="13"/>
      <c r="BK587" s="13"/>
      <c r="BL587" s="13"/>
    </row>
    <row r="588" spans="1:64" ht="13.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3"/>
      <c r="BH588" s="13"/>
      <c r="BI588" s="13"/>
      <c r="BJ588" s="13"/>
      <c r="BK588" s="13"/>
      <c r="BL588" s="13"/>
    </row>
    <row r="589" spans="1:64" ht="13.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3"/>
      <c r="BH589" s="13"/>
      <c r="BI589" s="13"/>
      <c r="BJ589" s="13"/>
      <c r="BK589" s="13"/>
      <c r="BL589" s="13"/>
    </row>
    <row r="590" spans="1:64" ht="13.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3"/>
      <c r="BH590" s="13"/>
      <c r="BI590" s="13"/>
      <c r="BJ590" s="13"/>
      <c r="BK590" s="13"/>
      <c r="BL590" s="13"/>
    </row>
    <row r="591" spans="1:64" ht="13.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3"/>
      <c r="BH591" s="13"/>
      <c r="BI591" s="13"/>
      <c r="BJ591" s="13"/>
      <c r="BK591" s="13"/>
      <c r="BL591" s="13"/>
    </row>
    <row r="592" spans="1:64" ht="13.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3"/>
      <c r="BH592" s="13"/>
      <c r="BI592" s="13"/>
      <c r="BJ592" s="13"/>
      <c r="BK592" s="13"/>
      <c r="BL592" s="13"/>
    </row>
    <row r="593" spans="1:64" ht="13.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3"/>
      <c r="BH593" s="13"/>
      <c r="BI593" s="13"/>
      <c r="BJ593" s="13"/>
      <c r="BK593" s="13"/>
      <c r="BL593" s="13"/>
    </row>
    <row r="594" spans="1:64" ht="13.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3"/>
      <c r="BH594" s="13"/>
      <c r="BI594" s="13"/>
      <c r="BJ594" s="13"/>
      <c r="BK594" s="13"/>
      <c r="BL594" s="13"/>
    </row>
    <row r="595" spans="1:64" ht="13.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3"/>
      <c r="BH595" s="13"/>
      <c r="BI595" s="13"/>
      <c r="BJ595" s="13"/>
      <c r="BK595" s="13"/>
      <c r="BL595" s="13"/>
    </row>
    <row r="596" spans="1:64" ht="13.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3"/>
      <c r="BH596" s="13"/>
      <c r="BI596" s="13"/>
      <c r="BJ596" s="13"/>
      <c r="BK596" s="13"/>
      <c r="BL596" s="13"/>
    </row>
    <row r="597" spans="1:64" ht="13.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3"/>
      <c r="BH597" s="13"/>
      <c r="BI597" s="13"/>
      <c r="BJ597" s="13"/>
      <c r="BK597" s="13"/>
      <c r="BL597" s="13"/>
    </row>
    <row r="598" spans="1:64" ht="13.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3"/>
      <c r="BH598" s="13"/>
      <c r="BI598" s="13"/>
      <c r="BJ598" s="13"/>
      <c r="BK598" s="13"/>
      <c r="BL598" s="13"/>
    </row>
    <row r="599" spans="1:64" ht="13.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3"/>
      <c r="BH599" s="13"/>
      <c r="BI599" s="13"/>
      <c r="BJ599" s="13"/>
      <c r="BK599" s="13"/>
      <c r="BL599" s="13"/>
    </row>
    <row r="600" spans="1:64" ht="13.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3"/>
      <c r="BH600" s="13"/>
      <c r="BI600" s="13"/>
      <c r="BJ600" s="13"/>
      <c r="BK600" s="13"/>
      <c r="BL600" s="13"/>
    </row>
    <row r="601" spans="1:64" ht="13.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3"/>
      <c r="BH601" s="13"/>
      <c r="BI601" s="13"/>
      <c r="BJ601" s="13"/>
      <c r="BK601" s="13"/>
      <c r="BL601" s="13"/>
    </row>
    <row r="602" spans="1:64" ht="13.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3"/>
      <c r="BH602" s="13"/>
      <c r="BI602" s="13"/>
      <c r="BJ602" s="13"/>
      <c r="BK602" s="13"/>
      <c r="BL602" s="13"/>
    </row>
    <row r="603" spans="1:64" ht="13.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3"/>
      <c r="BH603" s="13"/>
      <c r="BI603" s="13"/>
      <c r="BJ603" s="13"/>
      <c r="BK603" s="13"/>
      <c r="BL603" s="13"/>
    </row>
    <row r="604" spans="1:64" ht="13.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3"/>
      <c r="BH604" s="13"/>
      <c r="BI604" s="13"/>
      <c r="BJ604" s="13"/>
      <c r="BK604" s="13"/>
      <c r="BL604" s="13"/>
    </row>
    <row r="605" spans="1:64" ht="13.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3"/>
      <c r="BH605" s="13"/>
      <c r="BI605" s="13"/>
      <c r="BJ605" s="13"/>
      <c r="BK605" s="13"/>
      <c r="BL605" s="13"/>
    </row>
    <row r="606" spans="1:64" ht="13.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3"/>
      <c r="BH606" s="13"/>
      <c r="BI606" s="13"/>
      <c r="BJ606" s="13"/>
      <c r="BK606" s="13"/>
      <c r="BL606" s="13"/>
    </row>
    <row r="607" spans="1:64" ht="13.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3"/>
      <c r="BH607" s="13"/>
      <c r="BI607" s="13"/>
      <c r="BJ607" s="13"/>
      <c r="BK607" s="13"/>
      <c r="BL607" s="13"/>
    </row>
    <row r="608" spans="1:64" ht="13.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3"/>
      <c r="BH608" s="13"/>
      <c r="BI608" s="13"/>
      <c r="BJ608" s="13"/>
      <c r="BK608" s="13"/>
      <c r="BL608" s="13"/>
    </row>
    <row r="609" spans="1:64" ht="13.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3"/>
      <c r="BH609" s="13"/>
      <c r="BI609" s="13"/>
      <c r="BJ609" s="13"/>
      <c r="BK609" s="13"/>
      <c r="BL609" s="13"/>
    </row>
    <row r="610" spans="1:64" ht="13.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3"/>
      <c r="BH610" s="13"/>
      <c r="BI610" s="13"/>
      <c r="BJ610" s="13"/>
      <c r="BK610" s="13"/>
      <c r="BL610" s="13"/>
    </row>
    <row r="611" spans="1:64" ht="13.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3"/>
      <c r="BH611" s="13"/>
      <c r="BI611" s="13"/>
      <c r="BJ611" s="13"/>
      <c r="BK611" s="13"/>
      <c r="BL611" s="13"/>
    </row>
    <row r="612" spans="1:64" ht="13.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3"/>
      <c r="BH612" s="13"/>
      <c r="BI612" s="13"/>
      <c r="BJ612" s="13"/>
      <c r="BK612" s="13"/>
      <c r="BL612" s="13"/>
    </row>
    <row r="613" spans="1:64" ht="13.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3"/>
      <c r="BH613" s="13"/>
      <c r="BI613" s="13"/>
      <c r="BJ613" s="13"/>
      <c r="BK613" s="13"/>
      <c r="BL613" s="13"/>
    </row>
    <row r="614" spans="1:64" ht="13.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3"/>
      <c r="BH614" s="13"/>
      <c r="BI614" s="13"/>
      <c r="BJ614" s="13"/>
      <c r="BK614" s="13"/>
      <c r="BL614" s="13"/>
    </row>
    <row r="615" spans="1:64" ht="13.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3"/>
      <c r="BH615" s="13"/>
      <c r="BI615" s="13"/>
      <c r="BJ615" s="13"/>
      <c r="BK615" s="13"/>
      <c r="BL615" s="13"/>
    </row>
    <row r="616" spans="1:64" ht="13.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3"/>
      <c r="BH616" s="13"/>
      <c r="BI616" s="13"/>
      <c r="BJ616" s="13"/>
      <c r="BK616" s="13"/>
      <c r="BL616" s="13"/>
    </row>
    <row r="617" spans="1:64" ht="13.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3"/>
      <c r="BH617" s="13"/>
      <c r="BI617" s="13"/>
      <c r="BJ617" s="13"/>
      <c r="BK617" s="13"/>
      <c r="BL617" s="13"/>
    </row>
    <row r="618" spans="1:64" ht="13.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3"/>
      <c r="BH618" s="13"/>
      <c r="BI618" s="13"/>
      <c r="BJ618" s="13"/>
      <c r="BK618" s="13"/>
      <c r="BL618" s="13"/>
    </row>
    <row r="619" spans="1:64" ht="13.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3"/>
      <c r="BH619" s="13"/>
      <c r="BI619" s="13"/>
      <c r="BJ619" s="13"/>
      <c r="BK619" s="13"/>
      <c r="BL619" s="13"/>
    </row>
    <row r="620" spans="1:64" ht="13.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3"/>
      <c r="BH620" s="13"/>
      <c r="BI620" s="13"/>
      <c r="BJ620" s="13"/>
      <c r="BK620" s="13"/>
      <c r="BL620" s="13"/>
    </row>
    <row r="621" spans="1:64" ht="13.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3"/>
      <c r="BH621" s="13"/>
      <c r="BI621" s="13"/>
      <c r="BJ621" s="13"/>
      <c r="BK621" s="13"/>
      <c r="BL621" s="13"/>
    </row>
    <row r="622" spans="1:64" ht="13.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3"/>
      <c r="BH622" s="13"/>
      <c r="BI622" s="13"/>
      <c r="BJ622" s="13"/>
      <c r="BK622" s="13"/>
      <c r="BL622" s="13"/>
    </row>
    <row r="623" spans="1:64" ht="13.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3"/>
      <c r="BH623" s="13"/>
      <c r="BI623" s="13"/>
      <c r="BJ623" s="13"/>
      <c r="BK623" s="13"/>
      <c r="BL623" s="13"/>
    </row>
    <row r="624" spans="1:64" ht="13.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3"/>
      <c r="BH624" s="13"/>
      <c r="BI624" s="13"/>
      <c r="BJ624" s="13"/>
      <c r="BK624" s="13"/>
      <c r="BL624" s="13"/>
    </row>
    <row r="625" spans="1:64" ht="13.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3"/>
      <c r="BH625" s="13"/>
      <c r="BI625" s="13"/>
      <c r="BJ625" s="13"/>
      <c r="BK625" s="13"/>
      <c r="BL625" s="13"/>
    </row>
    <row r="626" spans="1:64" ht="13.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3"/>
      <c r="BH626" s="13"/>
      <c r="BI626" s="13"/>
      <c r="BJ626" s="13"/>
      <c r="BK626" s="13"/>
      <c r="BL626" s="13"/>
    </row>
    <row r="627" spans="1:64" ht="13.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3"/>
      <c r="BH627" s="13"/>
      <c r="BI627" s="13"/>
      <c r="BJ627" s="13"/>
      <c r="BK627" s="13"/>
      <c r="BL627" s="13"/>
    </row>
    <row r="628" spans="1:64" ht="13.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3"/>
      <c r="BH628" s="13"/>
      <c r="BI628" s="13"/>
      <c r="BJ628" s="13"/>
      <c r="BK628" s="13"/>
      <c r="BL628" s="13"/>
    </row>
    <row r="629" spans="1:64" ht="13.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3"/>
      <c r="BH629" s="13"/>
      <c r="BI629" s="13"/>
      <c r="BJ629" s="13"/>
      <c r="BK629" s="13"/>
      <c r="BL629" s="13"/>
    </row>
    <row r="630" spans="1:64" ht="13.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3"/>
      <c r="BH630" s="13"/>
      <c r="BI630" s="13"/>
      <c r="BJ630" s="13"/>
      <c r="BK630" s="13"/>
      <c r="BL630" s="13"/>
    </row>
    <row r="631" spans="1:64" ht="13.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3"/>
      <c r="BH631" s="13"/>
      <c r="BI631" s="13"/>
      <c r="BJ631" s="13"/>
      <c r="BK631" s="13"/>
      <c r="BL631" s="13"/>
    </row>
    <row r="632" spans="1:64" ht="13.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3"/>
      <c r="BH632" s="13"/>
      <c r="BI632" s="13"/>
      <c r="BJ632" s="13"/>
      <c r="BK632" s="13"/>
      <c r="BL632" s="13"/>
    </row>
    <row r="633" spans="1:64" ht="13.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3"/>
      <c r="BH633" s="13"/>
      <c r="BI633" s="13"/>
      <c r="BJ633" s="13"/>
      <c r="BK633" s="13"/>
      <c r="BL633" s="13"/>
    </row>
    <row r="634" spans="1:64" ht="13.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3"/>
      <c r="BH634" s="13"/>
      <c r="BI634" s="13"/>
      <c r="BJ634" s="13"/>
      <c r="BK634" s="13"/>
      <c r="BL634" s="13"/>
    </row>
    <row r="635" spans="1:64" ht="13.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3"/>
      <c r="BH635" s="13"/>
      <c r="BI635" s="13"/>
      <c r="BJ635" s="13"/>
      <c r="BK635" s="13"/>
      <c r="BL635" s="13"/>
    </row>
    <row r="636" spans="1:64" ht="13.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3"/>
      <c r="BH636" s="13"/>
      <c r="BI636" s="13"/>
      <c r="BJ636" s="13"/>
      <c r="BK636" s="13"/>
      <c r="BL636" s="13"/>
    </row>
    <row r="637" spans="1:64" ht="13.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3"/>
      <c r="BH637" s="13"/>
      <c r="BI637" s="13"/>
      <c r="BJ637" s="13"/>
      <c r="BK637" s="13"/>
      <c r="BL637" s="13"/>
    </row>
    <row r="638" spans="1:64" ht="13.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3"/>
      <c r="BH638" s="13"/>
      <c r="BI638" s="13"/>
      <c r="BJ638" s="13"/>
      <c r="BK638" s="13"/>
      <c r="BL638" s="13"/>
    </row>
    <row r="639" spans="1:64" ht="13.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3"/>
      <c r="BH639" s="13"/>
      <c r="BI639" s="13"/>
      <c r="BJ639" s="13"/>
      <c r="BK639" s="13"/>
      <c r="BL639" s="13"/>
    </row>
    <row r="640" spans="1:64" ht="13.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3"/>
      <c r="BH640" s="13"/>
      <c r="BI640" s="13"/>
      <c r="BJ640" s="13"/>
      <c r="BK640" s="13"/>
      <c r="BL640" s="13"/>
    </row>
    <row r="641" spans="1:64" ht="13.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3"/>
      <c r="BH641" s="13"/>
      <c r="BI641" s="13"/>
      <c r="BJ641" s="13"/>
      <c r="BK641" s="13"/>
      <c r="BL641" s="13"/>
    </row>
    <row r="642" spans="1:64" ht="13.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3"/>
      <c r="BH642" s="13"/>
      <c r="BI642" s="13"/>
      <c r="BJ642" s="13"/>
      <c r="BK642" s="13"/>
      <c r="BL642" s="13"/>
    </row>
    <row r="643" spans="1:64" ht="13.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3"/>
      <c r="BH643" s="13"/>
      <c r="BI643" s="13"/>
      <c r="BJ643" s="13"/>
      <c r="BK643" s="13"/>
      <c r="BL643" s="13"/>
    </row>
    <row r="644" spans="1:64" ht="13.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3"/>
      <c r="BH644" s="13"/>
      <c r="BI644" s="13"/>
      <c r="BJ644" s="13"/>
      <c r="BK644" s="13"/>
      <c r="BL644" s="13"/>
    </row>
    <row r="645" spans="1:64" ht="13.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3"/>
      <c r="BH645" s="13"/>
      <c r="BI645" s="13"/>
      <c r="BJ645" s="13"/>
      <c r="BK645" s="13"/>
      <c r="BL645" s="13"/>
    </row>
    <row r="646" spans="1:64" ht="13.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3"/>
      <c r="BH646" s="13"/>
      <c r="BI646" s="13"/>
      <c r="BJ646" s="13"/>
      <c r="BK646" s="13"/>
      <c r="BL646" s="13"/>
    </row>
    <row r="647" spans="1:64" ht="13.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3"/>
      <c r="BH647" s="13"/>
      <c r="BI647" s="13"/>
      <c r="BJ647" s="13"/>
      <c r="BK647" s="13"/>
      <c r="BL647" s="13"/>
    </row>
    <row r="648" spans="1:64" ht="13.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3"/>
      <c r="BH648" s="13"/>
      <c r="BI648" s="13"/>
      <c r="BJ648" s="13"/>
      <c r="BK648" s="13"/>
      <c r="BL648" s="13"/>
    </row>
    <row r="649" spans="1:64" ht="13.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3"/>
      <c r="BH649" s="13"/>
      <c r="BI649" s="13"/>
      <c r="BJ649" s="13"/>
      <c r="BK649" s="13"/>
      <c r="BL649" s="13"/>
    </row>
    <row r="650" spans="1:64" ht="13.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3"/>
      <c r="BH650" s="13"/>
      <c r="BI650" s="13"/>
      <c r="BJ650" s="13"/>
      <c r="BK650" s="13"/>
      <c r="BL650" s="13"/>
    </row>
    <row r="651" spans="1:64" ht="13.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3"/>
      <c r="BH651" s="13"/>
      <c r="BI651" s="13"/>
      <c r="BJ651" s="13"/>
      <c r="BK651" s="13"/>
      <c r="BL651" s="13"/>
    </row>
    <row r="652" spans="1:64" ht="13.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3"/>
      <c r="BH652" s="13"/>
      <c r="BI652" s="13"/>
      <c r="BJ652" s="13"/>
      <c r="BK652" s="13"/>
      <c r="BL652" s="13"/>
    </row>
    <row r="653" spans="1:64" ht="13.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3"/>
      <c r="BH653" s="13"/>
      <c r="BI653" s="13"/>
      <c r="BJ653" s="13"/>
      <c r="BK653" s="13"/>
      <c r="BL653" s="13"/>
    </row>
    <row r="654" spans="1:64" ht="13.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3"/>
      <c r="BH654" s="13"/>
      <c r="BI654" s="13"/>
      <c r="BJ654" s="13"/>
      <c r="BK654" s="13"/>
      <c r="BL654" s="13"/>
    </row>
    <row r="655" spans="1:64" ht="13.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3"/>
      <c r="BH655" s="13"/>
      <c r="BI655" s="13"/>
      <c r="BJ655" s="13"/>
      <c r="BK655" s="13"/>
      <c r="BL655" s="13"/>
    </row>
    <row r="656" spans="1:64" ht="13.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3"/>
      <c r="BH656" s="13"/>
      <c r="BI656" s="13"/>
      <c r="BJ656" s="13"/>
      <c r="BK656" s="13"/>
      <c r="BL656" s="13"/>
    </row>
    <row r="657" spans="1:64" ht="13.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3"/>
      <c r="BH657" s="13"/>
      <c r="BI657" s="13"/>
      <c r="BJ657" s="13"/>
      <c r="BK657" s="13"/>
      <c r="BL657" s="13"/>
    </row>
    <row r="658" spans="1:64" ht="13.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3"/>
      <c r="BH658" s="13"/>
      <c r="BI658" s="13"/>
      <c r="BJ658" s="13"/>
      <c r="BK658" s="13"/>
      <c r="BL658" s="13"/>
    </row>
    <row r="659" spans="1:64" ht="13.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3"/>
      <c r="BH659" s="13"/>
      <c r="BI659" s="13"/>
      <c r="BJ659" s="13"/>
      <c r="BK659" s="13"/>
      <c r="BL659" s="13"/>
    </row>
    <row r="660" spans="1:64" ht="13.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3"/>
      <c r="BH660" s="13"/>
      <c r="BI660" s="13"/>
      <c r="BJ660" s="13"/>
      <c r="BK660" s="13"/>
      <c r="BL660" s="13"/>
    </row>
    <row r="661" spans="1:64" ht="13.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3"/>
      <c r="BH661" s="13"/>
      <c r="BI661" s="13"/>
      <c r="BJ661" s="13"/>
      <c r="BK661" s="13"/>
      <c r="BL661" s="13"/>
    </row>
    <row r="662" spans="1:64" ht="13.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3"/>
      <c r="BH662" s="13"/>
      <c r="BI662" s="13"/>
      <c r="BJ662" s="13"/>
      <c r="BK662" s="13"/>
      <c r="BL662" s="13"/>
    </row>
    <row r="663" spans="1:64" ht="13.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3"/>
      <c r="BH663" s="13"/>
      <c r="BI663" s="13"/>
      <c r="BJ663" s="13"/>
      <c r="BK663" s="13"/>
      <c r="BL663" s="13"/>
    </row>
    <row r="664" spans="1:64" ht="13.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3"/>
      <c r="BH664" s="13"/>
      <c r="BI664" s="13"/>
      <c r="BJ664" s="13"/>
      <c r="BK664" s="13"/>
      <c r="BL664" s="13"/>
    </row>
    <row r="665" spans="1:64" ht="13.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3"/>
      <c r="BH665" s="13"/>
      <c r="BI665" s="13"/>
      <c r="BJ665" s="13"/>
      <c r="BK665" s="13"/>
      <c r="BL665" s="13"/>
    </row>
    <row r="666" spans="1:64" ht="13.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3"/>
      <c r="BH666" s="13"/>
      <c r="BI666" s="13"/>
      <c r="BJ666" s="13"/>
      <c r="BK666" s="13"/>
      <c r="BL666" s="13"/>
    </row>
    <row r="667" spans="1:64" ht="13.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3"/>
      <c r="BH667" s="13"/>
      <c r="BI667" s="13"/>
      <c r="BJ667" s="13"/>
      <c r="BK667" s="13"/>
      <c r="BL667" s="13"/>
    </row>
    <row r="668" spans="1:64" ht="13.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3"/>
      <c r="BH668" s="13"/>
      <c r="BI668" s="13"/>
      <c r="BJ668" s="13"/>
      <c r="BK668" s="13"/>
      <c r="BL668" s="13"/>
    </row>
    <row r="669" spans="1:64" ht="13.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3"/>
      <c r="BH669" s="13"/>
      <c r="BI669" s="13"/>
      <c r="BJ669" s="13"/>
      <c r="BK669" s="13"/>
      <c r="BL669" s="13"/>
    </row>
    <row r="670" spans="1:64" ht="13.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3"/>
      <c r="BH670" s="13"/>
      <c r="BI670" s="13"/>
      <c r="BJ670" s="13"/>
      <c r="BK670" s="13"/>
      <c r="BL670" s="13"/>
    </row>
    <row r="671" spans="1:64" ht="13.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3"/>
      <c r="BH671" s="13"/>
      <c r="BI671" s="13"/>
      <c r="BJ671" s="13"/>
      <c r="BK671" s="13"/>
      <c r="BL671" s="13"/>
    </row>
    <row r="672" spans="1:64" ht="13.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3"/>
      <c r="BH672" s="13"/>
      <c r="BI672" s="13"/>
      <c r="BJ672" s="13"/>
      <c r="BK672" s="13"/>
      <c r="BL672" s="13"/>
    </row>
    <row r="673" spans="1:64" ht="13.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3"/>
      <c r="BH673" s="13"/>
      <c r="BI673" s="13"/>
      <c r="BJ673" s="13"/>
      <c r="BK673" s="13"/>
      <c r="BL673" s="13"/>
    </row>
    <row r="674" spans="1:64" ht="13.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3"/>
      <c r="BH674" s="13"/>
      <c r="BI674" s="13"/>
      <c r="BJ674" s="13"/>
      <c r="BK674" s="13"/>
      <c r="BL674" s="13"/>
    </row>
    <row r="675" spans="1:64" ht="13.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3"/>
      <c r="BH675" s="13"/>
      <c r="BI675" s="13"/>
      <c r="BJ675" s="13"/>
      <c r="BK675" s="13"/>
      <c r="BL675" s="13"/>
    </row>
    <row r="676" spans="1:64" ht="13.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3"/>
      <c r="BH676" s="13"/>
      <c r="BI676" s="13"/>
      <c r="BJ676" s="13"/>
      <c r="BK676" s="13"/>
      <c r="BL676" s="13"/>
    </row>
    <row r="677" spans="1:64" ht="13.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3"/>
      <c r="BH677" s="13"/>
      <c r="BI677" s="13"/>
      <c r="BJ677" s="13"/>
      <c r="BK677" s="13"/>
      <c r="BL677" s="13"/>
    </row>
    <row r="678" spans="1:64" ht="13.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3"/>
      <c r="BH678" s="13"/>
      <c r="BI678" s="13"/>
      <c r="BJ678" s="13"/>
      <c r="BK678" s="13"/>
      <c r="BL678" s="13"/>
    </row>
    <row r="679" spans="1:64" ht="13.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3"/>
      <c r="BH679" s="13"/>
      <c r="BI679" s="13"/>
      <c r="BJ679" s="13"/>
      <c r="BK679" s="13"/>
      <c r="BL679" s="13"/>
    </row>
    <row r="680" spans="1:64" ht="13.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3"/>
      <c r="BH680" s="13"/>
      <c r="BI680" s="13"/>
      <c r="BJ680" s="13"/>
      <c r="BK680" s="13"/>
      <c r="BL680" s="13"/>
    </row>
    <row r="681" spans="1:64" ht="13.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3"/>
      <c r="BH681" s="13"/>
      <c r="BI681" s="13"/>
      <c r="BJ681" s="13"/>
      <c r="BK681" s="13"/>
      <c r="BL681" s="13"/>
    </row>
    <row r="682" spans="1:64" ht="13.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3"/>
      <c r="BH682" s="13"/>
      <c r="BI682" s="13"/>
      <c r="BJ682" s="13"/>
      <c r="BK682" s="13"/>
      <c r="BL682" s="13"/>
    </row>
    <row r="683" spans="1:64" ht="13.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3"/>
      <c r="BH683" s="13"/>
      <c r="BI683" s="13"/>
      <c r="BJ683" s="13"/>
      <c r="BK683" s="13"/>
      <c r="BL683" s="13"/>
    </row>
    <row r="684" spans="1:64" ht="13.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3"/>
      <c r="BH684" s="13"/>
      <c r="BI684" s="13"/>
      <c r="BJ684" s="13"/>
      <c r="BK684" s="13"/>
      <c r="BL684" s="13"/>
    </row>
    <row r="685" spans="1:64" ht="13.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3"/>
      <c r="BH685" s="13"/>
      <c r="BI685" s="13"/>
      <c r="BJ685" s="13"/>
      <c r="BK685" s="13"/>
      <c r="BL685" s="13"/>
    </row>
    <row r="686" spans="1:64" ht="13.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3"/>
      <c r="BH686" s="13"/>
      <c r="BI686" s="13"/>
      <c r="BJ686" s="13"/>
      <c r="BK686" s="13"/>
      <c r="BL686" s="13"/>
    </row>
    <row r="687" spans="1:64" ht="13.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3"/>
      <c r="BH687" s="13"/>
      <c r="BI687" s="13"/>
      <c r="BJ687" s="13"/>
      <c r="BK687" s="13"/>
      <c r="BL687" s="13"/>
    </row>
    <row r="688" spans="1:64" ht="13.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3"/>
      <c r="BH688" s="13"/>
      <c r="BI688" s="13"/>
      <c r="BJ688" s="13"/>
      <c r="BK688" s="13"/>
      <c r="BL688" s="13"/>
    </row>
    <row r="689" spans="1:64" ht="13.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3"/>
      <c r="BH689" s="13"/>
      <c r="BI689" s="13"/>
      <c r="BJ689" s="13"/>
      <c r="BK689" s="13"/>
      <c r="BL689" s="13"/>
    </row>
    <row r="690" spans="1:64" ht="13.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3"/>
      <c r="BH690" s="13"/>
      <c r="BI690" s="13"/>
      <c r="BJ690" s="13"/>
      <c r="BK690" s="13"/>
      <c r="BL690" s="13"/>
    </row>
    <row r="691" spans="1:64" ht="13.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3"/>
      <c r="BH691" s="13"/>
      <c r="BI691" s="13"/>
      <c r="BJ691" s="13"/>
      <c r="BK691" s="13"/>
      <c r="BL691" s="13"/>
    </row>
    <row r="692" spans="1:64" ht="13.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3"/>
      <c r="BH692" s="13"/>
      <c r="BI692" s="13"/>
      <c r="BJ692" s="13"/>
      <c r="BK692" s="13"/>
      <c r="BL692" s="13"/>
    </row>
    <row r="693" spans="1:64" ht="13.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3"/>
      <c r="BH693" s="13"/>
      <c r="BI693" s="13"/>
      <c r="BJ693" s="13"/>
      <c r="BK693" s="13"/>
      <c r="BL693" s="13"/>
    </row>
    <row r="694" spans="1:64" ht="13.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3"/>
      <c r="BH694" s="13"/>
      <c r="BI694" s="13"/>
      <c r="BJ694" s="13"/>
      <c r="BK694" s="13"/>
      <c r="BL694" s="13"/>
    </row>
    <row r="695" spans="1:64" ht="13.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3"/>
      <c r="BH695" s="13"/>
      <c r="BI695" s="13"/>
      <c r="BJ695" s="13"/>
      <c r="BK695" s="13"/>
      <c r="BL695" s="13"/>
    </row>
    <row r="696" spans="1:64" ht="13.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3"/>
      <c r="BH696" s="13"/>
      <c r="BI696" s="13"/>
      <c r="BJ696" s="13"/>
      <c r="BK696" s="13"/>
      <c r="BL696" s="13"/>
    </row>
    <row r="697" spans="1:64" ht="13.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3"/>
      <c r="BH697" s="13"/>
      <c r="BI697" s="13"/>
      <c r="BJ697" s="13"/>
      <c r="BK697" s="13"/>
      <c r="BL697" s="13"/>
    </row>
    <row r="698" spans="1:64" ht="13.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3"/>
      <c r="BH698" s="13"/>
      <c r="BI698" s="13"/>
      <c r="BJ698" s="13"/>
      <c r="BK698" s="13"/>
      <c r="BL698" s="13"/>
    </row>
    <row r="699" spans="1:64" ht="13.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3"/>
      <c r="BH699" s="13"/>
      <c r="BI699" s="13"/>
      <c r="BJ699" s="13"/>
      <c r="BK699" s="13"/>
      <c r="BL699" s="13"/>
    </row>
    <row r="700" spans="1:64" ht="13.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3"/>
      <c r="BH700" s="13"/>
      <c r="BI700" s="13"/>
      <c r="BJ700" s="13"/>
      <c r="BK700" s="13"/>
      <c r="BL700" s="13"/>
    </row>
    <row r="701" spans="1:64" ht="13.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3"/>
      <c r="BH701" s="13"/>
      <c r="BI701" s="13"/>
      <c r="BJ701" s="13"/>
      <c r="BK701" s="13"/>
      <c r="BL701" s="13"/>
    </row>
    <row r="702" spans="1:64" ht="13.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3"/>
      <c r="BH702" s="13"/>
      <c r="BI702" s="13"/>
      <c r="BJ702" s="13"/>
      <c r="BK702" s="13"/>
      <c r="BL702" s="13"/>
    </row>
    <row r="703" spans="1:64" ht="13.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3"/>
      <c r="BH703" s="13"/>
      <c r="BI703" s="13"/>
      <c r="BJ703" s="13"/>
      <c r="BK703" s="13"/>
      <c r="BL703" s="13"/>
    </row>
    <row r="704" spans="1:64" ht="13.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3"/>
      <c r="BH704" s="13"/>
      <c r="BI704" s="13"/>
      <c r="BJ704" s="13"/>
      <c r="BK704" s="13"/>
      <c r="BL704" s="13"/>
    </row>
    <row r="705" spans="1:64" ht="13.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3"/>
      <c r="BH705" s="13"/>
      <c r="BI705" s="13"/>
      <c r="BJ705" s="13"/>
      <c r="BK705" s="13"/>
      <c r="BL705" s="13"/>
    </row>
    <row r="706" spans="1:64" ht="13.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3"/>
      <c r="BH706" s="13"/>
      <c r="BI706" s="13"/>
      <c r="BJ706" s="13"/>
      <c r="BK706" s="13"/>
      <c r="BL706" s="13"/>
    </row>
    <row r="707" spans="1:64" ht="13.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3"/>
      <c r="BH707" s="13"/>
      <c r="BI707" s="13"/>
      <c r="BJ707" s="13"/>
      <c r="BK707" s="13"/>
      <c r="BL707" s="13"/>
    </row>
    <row r="708" spans="1:64" ht="13.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3"/>
      <c r="BH708" s="13"/>
      <c r="BI708" s="13"/>
      <c r="BJ708" s="13"/>
      <c r="BK708" s="13"/>
      <c r="BL708" s="13"/>
    </row>
    <row r="709" spans="1:64" ht="13.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3"/>
      <c r="BH709" s="13"/>
      <c r="BI709" s="13"/>
      <c r="BJ709" s="13"/>
      <c r="BK709" s="13"/>
      <c r="BL709" s="13"/>
    </row>
    <row r="710" spans="1:64" ht="13.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3"/>
      <c r="BH710" s="13"/>
      <c r="BI710" s="13"/>
      <c r="BJ710" s="13"/>
      <c r="BK710" s="13"/>
      <c r="BL710" s="13"/>
    </row>
    <row r="711" spans="1:64" ht="13.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3"/>
      <c r="BH711" s="13"/>
      <c r="BI711" s="13"/>
      <c r="BJ711" s="13"/>
      <c r="BK711" s="13"/>
      <c r="BL711" s="13"/>
    </row>
    <row r="712" spans="1:64" ht="13.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3"/>
      <c r="BH712" s="13"/>
      <c r="BI712" s="13"/>
      <c r="BJ712" s="13"/>
      <c r="BK712" s="13"/>
      <c r="BL712" s="13"/>
    </row>
    <row r="713" spans="1:64" ht="13.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3"/>
      <c r="BH713" s="13"/>
      <c r="BI713" s="13"/>
      <c r="BJ713" s="13"/>
      <c r="BK713" s="13"/>
      <c r="BL713" s="13"/>
    </row>
    <row r="714" spans="1:64" ht="13.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3"/>
      <c r="BH714" s="13"/>
      <c r="BI714" s="13"/>
      <c r="BJ714" s="13"/>
      <c r="BK714" s="13"/>
      <c r="BL714" s="13"/>
    </row>
    <row r="715" spans="1:64" ht="13.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3"/>
      <c r="BH715" s="13"/>
      <c r="BI715" s="13"/>
      <c r="BJ715" s="13"/>
      <c r="BK715" s="13"/>
      <c r="BL715" s="13"/>
    </row>
    <row r="716" spans="1:64" ht="13.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3"/>
      <c r="BH716" s="13"/>
      <c r="BI716" s="13"/>
      <c r="BJ716" s="13"/>
      <c r="BK716" s="13"/>
      <c r="BL716" s="13"/>
    </row>
    <row r="717" spans="1:64" ht="13.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3"/>
      <c r="BH717" s="13"/>
      <c r="BI717" s="13"/>
      <c r="BJ717" s="13"/>
      <c r="BK717" s="13"/>
      <c r="BL717" s="13"/>
    </row>
    <row r="718" spans="1:64" ht="13.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3"/>
      <c r="BH718" s="13"/>
      <c r="BI718" s="13"/>
      <c r="BJ718" s="13"/>
      <c r="BK718" s="13"/>
      <c r="BL718" s="13"/>
    </row>
    <row r="719" spans="1:64" ht="13.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3"/>
      <c r="BH719" s="13"/>
      <c r="BI719" s="13"/>
      <c r="BJ719" s="13"/>
      <c r="BK719" s="13"/>
      <c r="BL719" s="13"/>
    </row>
    <row r="720" spans="1:64" ht="13.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3"/>
      <c r="BH720" s="13"/>
      <c r="BI720" s="13"/>
      <c r="BJ720" s="13"/>
      <c r="BK720" s="13"/>
      <c r="BL720" s="13"/>
    </row>
    <row r="721" spans="1:64" ht="13.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3"/>
      <c r="BH721" s="13"/>
      <c r="BI721" s="13"/>
      <c r="BJ721" s="13"/>
      <c r="BK721" s="13"/>
      <c r="BL721" s="13"/>
    </row>
    <row r="722" spans="1:64" ht="13.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3"/>
      <c r="BH722" s="13"/>
      <c r="BI722" s="13"/>
      <c r="BJ722" s="13"/>
      <c r="BK722" s="13"/>
      <c r="BL722" s="13"/>
    </row>
    <row r="723" spans="1:64" ht="13.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3"/>
      <c r="BH723" s="13"/>
      <c r="BI723" s="13"/>
      <c r="BJ723" s="13"/>
      <c r="BK723" s="13"/>
      <c r="BL723" s="13"/>
    </row>
    <row r="724" spans="1:64" ht="13.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3"/>
      <c r="BH724" s="13"/>
      <c r="BI724" s="13"/>
      <c r="BJ724" s="13"/>
      <c r="BK724" s="13"/>
      <c r="BL724" s="13"/>
    </row>
    <row r="725" spans="1:64" ht="13.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3"/>
      <c r="BH725" s="13"/>
      <c r="BI725" s="13"/>
      <c r="BJ725" s="13"/>
      <c r="BK725" s="13"/>
      <c r="BL725" s="13"/>
    </row>
    <row r="726" spans="1:64" ht="13.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3"/>
      <c r="BH726" s="13"/>
      <c r="BI726" s="13"/>
      <c r="BJ726" s="13"/>
      <c r="BK726" s="13"/>
      <c r="BL726" s="13"/>
    </row>
    <row r="727" spans="1:64" ht="13.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3"/>
      <c r="BH727" s="13"/>
      <c r="BI727" s="13"/>
      <c r="BJ727" s="13"/>
      <c r="BK727" s="13"/>
      <c r="BL727" s="13"/>
    </row>
    <row r="728" spans="1:64" ht="13.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3"/>
      <c r="BH728" s="13"/>
      <c r="BI728" s="13"/>
      <c r="BJ728" s="13"/>
      <c r="BK728" s="13"/>
      <c r="BL728" s="13"/>
    </row>
    <row r="729" spans="1:64" ht="13.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3"/>
      <c r="BH729" s="13"/>
      <c r="BI729" s="13"/>
      <c r="BJ729" s="13"/>
      <c r="BK729" s="13"/>
      <c r="BL729" s="13"/>
    </row>
    <row r="730" spans="1:64" ht="13.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3"/>
      <c r="BH730" s="13"/>
      <c r="BI730" s="13"/>
      <c r="BJ730" s="13"/>
      <c r="BK730" s="13"/>
      <c r="BL730" s="13"/>
    </row>
    <row r="731" spans="1:64" ht="13.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3"/>
      <c r="BH731" s="13"/>
      <c r="BI731" s="13"/>
      <c r="BJ731" s="13"/>
      <c r="BK731" s="13"/>
      <c r="BL731" s="13"/>
    </row>
    <row r="732" spans="1:64" ht="13.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3"/>
      <c r="BH732" s="13"/>
      <c r="BI732" s="13"/>
      <c r="BJ732" s="13"/>
      <c r="BK732" s="13"/>
      <c r="BL732" s="13"/>
    </row>
    <row r="733" spans="1:64" ht="13.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3"/>
      <c r="BH733" s="13"/>
      <c r="BI733" s="13"/>
      <c r="BJ733" s="13"/>
      <c r="BK733" s="13"/>
      <c r="BL733" s="13"/>
    </row>
    <row r="734" spans="1:64" ht="13.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3"/>
      <c r="BH734" s="13"/>
      <c r="BI734" s="13"/>
      <c r="BJ734" s="13"/>
      <c r="BK734" s="13"/>
      <c r="BL734" s="13"/>
    </row>
    <row r="735" spans="1:64" ht="13.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3"/>
      <c r="BH735" s="13"/>
      <c r="BI735" s="13"/>
      <c r="BJ735" s="13"/>
      <c r="BK735" s="13"/>
      <c r="BL735" s="13"/>
    </row>
    <row r="736" spans="1:64" ht="13.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3"/>
      <c r="BH736" s="13"/>
      <c r="BI736" s="13"/>
      <c r="BJ736" s="13"/>
      <c r="BK736" s="13"/>
      <c r="BL736" s="13"/>
    </row>
    <row r="737" spans="1:64" ht="13.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3"/>
      <c r="BH737" s="13"/>
      <c r="BI737" s="13"/>
      <c r="BJ737" s="13"/>
      <c r="BK737" s="13"/>
      <c r="BL737" s="13"/>
    </row>
    <row r="738" spans="1:64" ht="13.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3"/>
      <c r="BH738" s="13"/>
      <c r="BI738" s="13"/>
      <c r="BJ738" s="13"/>
      <c r="BK738" s="13"/>
      <c r="BL738" s="13"/>
    </row>
    <row r="739" spans="1:64" ht="13.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3"/>
      <c r="BH739" s="13"/>
      <c r="BI739" s="13"/>
      <c r="BJ739" s="13"/>
      <c r="BK739" s="13"/>
      <c r="BL739" s="13"/>
    </row>
    <row r="740" spans="1:64" ht="13.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3"/>
      <c r="BH740" s="13"/>
      <c r="BI740" s="13"/>
      <c r="BJ740" s="13"/>
      <c r="BK740" s="13"/>
      <c r="BL740" s="13"/>
    </row>
    <row r="741" spans="1:64" ht="13.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3"/>
      <c r="BH741" s="13"/>
      <c r="BI741" s="13"/>
      <c r="BJ741" s="13"/>
      <c r="BK741" s="13"/>
      <c r="BL741" s="13"/>
    </row>
    <row r="742" spans="1:64" ht="13.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3"/>
      <c r="BH742" s="13"/>
      <c r="BI742" s="13"/>
      <c r="BJ742" s="13"/>
      <c r="BK742" s="13"/>
      <c r="BL742" s="13"/>
    </row>
    <row r="743" spans="1:64" ht="13.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3"/>
      <c r="BH743" s="13"/>
      <c r="BI743" s="13"/>
      <c r="BJ743" s="13"/>
      <c r="BK743" s="13"/>
      <c r="BL743" s="13"/>
    </row>
    <row r="744" spans="1:64" ht="13.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3"/>
      <c r="BH744" s="13"/>
      <c r="BI744" s="13"/>
      <c r="BJ744" s="13"/>
      <c r="BK744" s="13"/>
      <c r="BL744" s="13"/>
    </row>
    <row r="745" spans="1:64" ht="13.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3"/>
      <c r="BH745" s="13"/>
      <c r="BI745" s="13"/>
      <c r="BJ745" s="13"/>
      <c r="BK745" s="13"/>
      <c r="BL745" s="13"/>
    </row>
    <row r="746" spans="1:64" ht="13.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3"/>
      <c r="BH746" s="13"/>
      <c r="BI746" s="13"/>
      <c r="BJ746" s="13"/>
      <c r="BK746" s="13"/>
      <c r="BL746" s="13"/>
    </row>
    <row r="747" spans="1:64" ht="13.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3"/>
      <c r="BH747" s="13"/>
      <c r="BI747" s="13"/>
      <c r="BJ747" s="13"/>
      <c r="BK747" s="13"/>
      <c r="BL747" s="13"/>
    </row>
    <row r="748" spans="1:64" ht="13.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3"/>
      <c r="BH748" s="13"/>
      <c r="BI748" s="13"/>
      <c r="BJ748" s="13"/>
      <c r="BK748" s="13"/>
      <c r="BL748" s="13"/>
    </row>
    <row r="749" spans="1:64" ht="13.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3"/>
      <c r="BH749" s="13"/>
      <c r="BI749" s="13"/>
      <c r="BJ749" s="13"/>
      <c r="BK749" s="13"/>
      <c r="BL749" s="13"/>
    </row>
    <row r="750" spans="1:64" ht="13.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3"/>
      <c r="BH750" s="13"/>
      <c r="BI750" s="13"/>
      <c r="BJ750" s="13"/>
      <c r="BK750" s="13"/>
      <c r="BL750" s="13"/>
    </row>
    <row r="751" spans="1:64" ht="13.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3"/>
      <c r="BH751" s="13"/>
      <c r="BI751" s="13"/>
      <c r="BJ751" s="13"/>
      <c r="BK751" s="13"/>
      <c r="BL751" s="13"/>
    </row>
    <row r="752" spans="1:64" ht="13.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3"/>
      <c r="BH752" s="13"/>
      <c r="BI752" s="13"/>
      <c r="BJ752" s="13"/>
      <c r="BK752" s="13"/>
      <c r="BL752" s="13"/>
    </row>
    <row r="753" spans="1:64" ht="13.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3"/>
      <c r="BH753" s="13"/>
      <c r="BI753" s="13"/>
      <c r="BJ753" s="13"/>
      <c r="BK753" s="13"/>
      <c r="BL753" s="13"/>
    </row>
    <row r="754" spans="1:64" ht="13.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3"/>
      <c r="BH754" s="13"/>
      <c r="BI754" s="13"/>
      <c r="BJ754" s="13"/>
      <c r="BK754" s="13"/>
      <c r="BL754" s="13"/>
    </row>
    <row r="755" spans="1:64" ht="13.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3"/>
      <c r="BH755" s="13"/>
      <c r="BI755" s="13"/>
      <c r="BJ755" s="13"/>
      <c r="BK755" s="13"/>
      <c r="BL755" s="13"/>
    </row>
    <row r="756" spans="1:64" ht="13.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3"/>
      <c r="BH756" s="13"/>
      <c r="BI756" s="13"/>
      <c r="BJ756" s="13"/>
      <c r="BK756" s="13"/>
      <c r="BL756" s="13"/>
    </row>
    <row r="757" spans="1:64" ht="13.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3"/>
      <c r="BH757" s="13"/>
      <c r="BI757" s="13"/>
      <c r="BJ757" s="13"/>
      <c r="BK757" s="13"/>
      <c r="BL757" s="13"/>
    </row>
    <row r="758" spans="1:64" ht="13.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3"/>
      <c r="BH758" s="13"/>
      <c r="BI758" s="13"/>
      <c r="BJ758" s="13"/>
      <c r="BK758" s="13"/>
      <c r="BL758" s="13"/>
    </row>
    <row r="759" spans="1:64" ht="13.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3"/>
      <c r="BH759" s="13"/>
      <c r="BI759" s="13"/>
      <c r="BJ759" s="13"/>
      <c r="BK759" s="13"/>
      <c r="BL759" s="13"/>
    </row>
    <row r="760" spans="1:64" ht="13.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3"/>
      <c r="BH760" s="13"/>
      <c r="BI760" s="13"/>
      <c r="BJ760" s="13"/>
      <c r="BK760" s="13"/>
      <c r="BL760" s="13"/>
    </row>
    <row r="761" spans="1:64" ht="13.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3"/>
      <c r="BH761" s="13"/>
      <c r="BI761" s="13"/>
      <c r="BJ761" s="13"/>
      <c r="BK761" s="13"/>
      <c r="BL761" s="13"/>
    </row>
    <row r="762" spans="1:64" ht="13.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3"/>
      <c r="BH762" s="13"/>
      <c r="BI762" s="13"/>
      <c r="BJ762" s="13"/>
      <c r="BK762" s="13"/>
      <c r="BL762" s="13"/>
    </row>
    <row r="763" spans="1:64" ht="13.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3"/>
      <c r="BH763" s="13"/>
      <c r="BI763" s="13"/>
      <c r="BJ763" s="13"/>
      <c r="BK763" s="13"/>
      <c r="BL763" s="13"/>
    </row>
    <row r="764" spans="1:64" ht="13.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3"/>
      <c r="BH764" s="13"/>
      <c r="BI764" s="13"/>
      <c r="BJ764" s="13"/>
      <c r="BK764" s="13"/>
      <c r="BL764" s="13"/>
    </row>
    <row r="765" spans="1:64" ht="13.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3"/>
      <c r="BH765" s="13"/>
      <c r="BI765" s="13"/>
      <c r="BJ765" s="13"/>
      <c r="BK765" s="13"/>
      <c r="BL765" s="13"/>
    </row>
    <row r="766" spans="1:64" ht="13.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3"/>
      <c r="BH766" s="13"/>
      <c r="BI766" s="13"/>
      <c r="BJ766" s="13"/>
      <c r="BK766" s="13"/>
      <c r="BL766" s="13"/>
    </row>
    <row r="767" spans="1:64" ht="13.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3"/>
      <c r="BH767" s="13"/>
      <c r="BI767" s="13"/>
      <c r="BJ767" s="13"/>
      <c r="BK767" s="13"/>
      <c r="BL767" s="13"/>
    </row>
    <row r="768" spans="1:64" ht="13.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3"/>
      <c r="BH768" s="13"/>
      <c r="BI768" s="13"/>
      <c r="BJ768" s="13"/>
      <c r="BK768" s="13"/>
      <c r="BL768" s="13"/>
    </row>
    <row r="769" spans="1:64" ht="13.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3"/>
      <c r="BH769" s="13"/>
      <c r="BI769" s="13"/>
      <c r="BJ769" s="13"/>
      <c r="BK769" s="13"/>
      <c r="BL769" s="13"/>
    </row>
    <row r="770" spans="1:64" ht="13.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3"/>
      <c r="BH770" s="13"/>
      <c r="BI770" s="13"/>
      <c r="BJ770" s="13"/>
      <c r="BK770" s="13"/>
      <c r="BL770" s="13"/>
    </row>
    <row r="771" spans="1:64" ht="13.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3"/>
      <c r="BH771" s="13"/>
      <c r="BI771" s="13"/>
      <c r="BJ771" s="13"/>
      <c r="BK771" s="13"/>
      <c r="BL771" s="13"/>
    </row>
    <row r="772" spans="1:64" ht="13.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3"/>
      <c r="BH772" s="13"/>
      <c r="BI772" s="13"/>
      <c r="BJ772" s="13"/>
      <c r="BK772" s="13"/>
      <c r="BL772" s="13"/>
    </row>
    <row r="773" spans="1:64" ht="13.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3"/>
      <c r="BH773" s="13"/>
      <c r="BI773" s="13"/>
      <c r="BJ773" s="13"/>
      <c r="BK773" s="13"/>
      <c r="BL773" s="13"/>
    </row>
    <row r="774" spans="1:64" ht="13.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3"/>
      <c r="BH774" s="13"/>
      <c r="BI774" s="13"/>
      <c r="BJ774" s="13"/>
      <c r="BK774" s="13"/>
      <c r="BL774" s="13"/>
    </row>
    <row r="775" spans="1:64" ht="13.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3"/>
      <c r="BH775" s="13"/>
      <c r="BI775" s="13"/>
      <c r="BJ775" s="13"/>
      <c r="BK775" s="13"/>
      <c r="BL775" s="13"/>
    </row>
    <row r="776" spans="1:64" ht="13.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3"/>
      <c r="BH776" s="13"/>
      <c r="BI776" s="13"/>
      <c r="BJ776" s="13"/>
      <c r="BK776" s="13"/>
      <c r="BL776" s="13"/>
    </row>
    <row r="777" spans="1:64" ht="13.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3"/>
      <c r="BH777" s="13"/>
      <c r="BI777" s="13"/>
      <c r="BJ777" s="13"/>
      <c r="BK777" s="13"/>
      <c r="BL777" s="13"/>
    </row>
    <row r="778" spans="1:64" ht="13.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3"/>
      <c r="BH778" s="13"/>
      <c r="BI778" s="13"/>
      <c r="BJ778" s="13"/>
      <c r="BK778" s="13"/>
      <c r="BL778" s="13"/>
    </row>
    <row r="779" spans="1:64" ht="13.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3"/>
      <c r="BH779" s="13"/>
      <c r="BI779" s="13"/>
      <c r="BJ779" s="13"/>
      <c r="BK779" s="13"/>
      <c r="BL779" s="13"/>
    </row>
    <row r="780" spans="1:64" ht="13.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3"/>
      <c r="BH780" s="13"/>
      <c r="BI780" s="13"/>
      <c r="BJ780" s="13"/>
      <c r="BK780" s="13"/>
      <c r="BL780" s="13"/>
    </row>
    <row r="781" spans="1:64" ht="13.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3"/>
      <c r="BH781" s="13"/>
      <c r="BI781" s="13"/>
      <c r="BJ781" s="13"/>
      <c r="BK781" s="13"/>
      <c r="BL781" s="13"/>
    </row>
    <row r="782" spans="1:64" ht="13.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3"/>
      <c r="BH782" s="13"/>
      <c r="BI782" s="13"/>
      <c r="BJ782" s="13"/>
      <c r="BK782" s="13"/>
      <c r="BL782" s="13"/>
    </row>
    <row r="783" spans="1:64" ht="13.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3"/>
      <c r="BH783" s="13"/>
      <c r="BI783" s="13"/>
      <c r="BJ783" s="13"/>
      <c r="BK783" s="13"/>
      <c r="BL783" s="13"/>
    </row>
    <row r="784" spans="1:64" ht="13.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3"/>
      <c r="BH784" s="13"/>
      <c r="BI784" s="13"/>
      <c r="BJ784" s="13"/>
      <c r="BK784" s="13"/>
      <c r="BL784" s="13"/>
    </row>
    <row r="785" spans="1:64" ht="13.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3"/>
      <c r="BH785" s="13"/>
      <c r="BI785" s="13"/>
      <c r="BJ785" s="13"/>
      <c r="BK785" s="13"/>
      <c r="BL785" s="13"/>
    </row>
    <row r="786" spans="1:64" ht="13.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3"/>
      <c r="BH786" s="13"/>
      <c r="BI786" s="13"/>
      <c r="BJ786" s="13"/>
      <c r="BK786" s="13"/>
      <c r="BL786" s="13"/>
    </row>
    <row r="787" spans="1:64" ht="13.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3"/>
      <c r="BH787" s="13"/>
      <c r="BI787" s="13"/>
      <c r="BJ787" s="13"/>
      <c r="BK787" s="13"/>
      <c r="BL787" s="13"/>
    </row>
    <row r="788" spans="1:64" ht="13.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3"/>
      <c r="BH788" s="13"/>
      <c r="BI788" s="13"/>
      <c r="BJ788" s="13"/>
      <c r="BK788" s="13"/>
      <c r="BL788" s="13"/>
    </row>
    <row r="789" spans="1:64" ht="13.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3"/>
      <c r="BH789" s="13"/>
      <c r="BI789" s="13"/>
      <c r="BJ789" s="13"/>
      <c r="BK789" s="13"/>
      <c r="BL789" s="13"/>
    </row>
    <row r="790" spans="1:64" ht="13.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3"/>
      <c r="BH790" s="13"/>
      <c r="BI790" s="13"/>
      <c r="BJ790" s="13"/>
      <c r="BK790" s="13"/>
      <c r="BL790" s="13"/>
    </row>
    <row r="791" spans="1:64" ht="13.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3"/>
      <c r="BH791" s="13"/>
      <c r="BI791" s="13"/>
      <c r="BJ791" s="13"/>
      <c r="BK791" s="13"/>
      <c r="BL791" s="13"/>
    </row>
    <row r="792" spans="1:64" ht="13.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3"/>
      <c r="BH792" s="13"/>
      <c r="BI792" s="13"/>
      <c r="BJ792" s="13"/>
      <c r="BK792" s="13"/>
      <c r="BL792" s="13"/>
    </row>
    <row r="793" spans="1:64" ht="13.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3"/>
      <c r="BH793" s="13"/>
      <c r="BI793" s="13"/>
      <c r="BJ793" s="13"/>
      <c r="BK793" s="13"/>
      <c r="BL793" s="13"/>
    </row>
    <row r="794" spans="1:64" ht="13.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3"/>
      <c r="BH794" s="13"/>
      <c r="BI794" s="13"/>
      <c r="BJ794" s="13"/>
      <c r="BK794" s="13"/>
      <c r="BL794" s="13"/>
    </row>
    <row r="795" spans="1:64" ht="13.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3"/>
      <c r="BH795" s="13"/>
      <c r="BI795" s="13"/>
      <c r="BJ795" s="13"/>
      <c r="BK795" s="13"/>
      <c r="BL795" s="13"/>
    </row>
    <row r="796" spans="1:64" ht="13.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3"/>
      <c r="BH796" s="13"/>
      <c r="BI796" s="13"/>
      <c r="BJ796" s="13"/>
      <c r="BK796" s="13"/>
      <c r="BL796" s="13"/>
    </row>
    <row r="797" spans="1:64" ht="13.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3"/>
      <c r="BH797" s="13"/>
      <c r="BI797" s="13"/>
      <c r="BJ797" s="13"/>
      <c r="BK797" s="13"/>
      <c r="BL797" s="13"/>
    </row>
    <row r="798" spans="1:64" ht="13.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3"/>
      <c r="BH798" s="13"/>
      <c r="BI798" s="13"/>
      <c r="BJ798" s="13"/>
      <c r="BK798" s="13"/>
      <c r="BL798" s="13"/>
    </row>
    <row r="799" spans="1:64" ht="13.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3"/>
      <c r="BH799" s="13"/>
      <c r="BI799" s="13"/>
      <c r="BJ799" s="13"/>
      <c r="BK799" s="13"/>
      <c r="BL799" s="13"/>
    </row>
    <row r="800" spans="1:64" ht="13.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3"/>
      <c r="BH800" s="13"/>
      <c r="BI800" s="13"/>
      <c r="BJ800" s="13"/>
      <c r="BK800" s="13"/>
      <c r="BL800" s="13"/>
    </row>
    <row r="801" spans="1:64" ht="13.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3"/>
      <c r="BH801" s="13"/>
      <c r="BI801" s="13"/>
      <c r="BJ801" s="13"/>
      <c r="BK801" s="13"/>
      <c r="BL801" s="13"/>
    </row>
    <row r="802" spans="1:64" ht="13.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3"/>
      <c r="BH802" s="13"/>
      <c r="BI802" s="13"/>
      <c r="BJ802" s="13"/>
      <c r="BK802" s="13"/>
      <c r="BL802" s="13"/>
    </row>
    <row r="803" spans="1:64" ht="13.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3"/>
      <c r="BH803" s="13"/>
      <c r="BI803" s="13"/>
      <c r="BJ803" s="13"/>
      <c r="BK803" s="13"/>
      <c r="BL803" s="13"/>
    </row>
    <row r="804" spans="1:64" ht="13.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3"/>
      <c r="BH804" s="13"/>
      <c r="BI804" s="13"/>
      <c r="BJ804" s="13"/>
      <c r="BK804" s="13"/>
      <c r="BL804" s="13"/>
    </row>
    <row r="805" spans="1:64" ht="13.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3"/>
      <c r="BH805" s="13"/>
      <c r="BI805" s="13"/>
      <c r="BJ805" s="13"/>
      <c r="BK805" s="13"/>
      <c r="BL805" s="13"/>
    </row>
    <row r="806" spans="1:64" ht="13.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3"/>
      <c r="BH806" s="13"/>
      <c r="BI806" s="13"/>
      <c r="BJ806" s="13"/>
      <c r="BK806" s="13"/>
      <c r="BL806" s="13"/>
    </row>
    <row r="807" spans="1:64" ht="13.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3"/>
      <c r="BH807" s="13"/>
      <c r="BI807" s="13"/>
      <c r="BJ807" s="13"/>
      <c r="BK807" s="13"/>
      <c r="BL807" s="13"/>
    </row>
    <row r="808" spans="1:64" ht="13.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3"/>
      <c r="BH808" s="13"/>
      <c r="BI808" s="13"/>
      <c r="BJ808" s="13"/>
      <c r="BK808" s="13"/>
      <c r="BL808" s="13"/>
    </row>
    <row r="809" spans="1:64" ht="13.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3"/>
      <c r="BH809" s="13"/>
      <c r="BI809" s="13"/>
      <c r="BJ809" s="13"/>
      <c r="BK809" s="13"/>
      <c r="BL809" s="13"/>
    </row>
    <row r="810" spans="1:64" ht="13.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3"/>
      <c r="BH810" s="13"/>
      <c r="BI810" s="13"/>
      <c r="BJ810" s="13"/>
      <c r="BK810" s="13"/>
      <c r="BL810" s="13"/>
    </row>
    <row r="811" spans="1:64" ht="13.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3"/>
      <c r="BH811" s="13"/>
      <c r="BI811" s="13"/>
      <c r="BJ811" s="13"/>
      <c r="BK811" s="13"/>
      <c r="BL811" s="13"/>
    </row>
    <row r="812" spans="1:64" ht="13.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3"/>
      <c r="BH812" s="13"/>
      <c r="BI812" s="13"/>
      <c r="BJ812" s="13"/>
      <c r="BK812" s="13"/>
      <c r="BL812" s="13"/>
    </row>
    <row r="813" spans="1:64" ht="13.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3"/>
      <c r="BH813" s="13"/>
      <c r="BI813" s="13"/>
      <c r="BJ813" s="13"/>
      <c r="BK813" s="13"/>
      <c r="BL813" s="13"/>
    </row>
    <row r="814" spans="1:64" ht="13.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3"/>
      <c r="BH814" s="13"/>
      <c r="BI814" s="13"/>
      <c r="BJ814" s="13"/>
      <c r="BK814" s="13"/>
      <c r="BL814" s="13"/>
    </row>
    <row r="815" spans="1:64" ht="13.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3"/>
      <c r="BH815" s="13"/>
      <c r="BI815" s="13"/>
      <c r="BJ815" s="13"/>
      <c r="BK815" s="13"/>
      <c r="BL815" s="13"/>
    </row>
    <row r="816" spans="1:64" ht="13.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3"/>
      <c r="BH816" s="13"/>
      <c r="BI816" s="13"/>
      <c r="BJ816" s="13"/>
      <c r="BK816" s="13"/>
      <c r="BL816" s="13"/>
    </row>
    <row r="817" spans="1:64" ht="13.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3"/>
      <c r="BH817" s="13"/>
      <c r="BI817" s="13"/>
      <c r="BJ817" s="13"/>
      <c r="BK817" s="13"/>
      <c r="BL817" s="13"/>
    </row>
    <row r="818" spans="1:64" ht="13.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3"/>
      <c r="BH818" s="13"/>
      <c r="BI818" s="13"/>
      <c r="BJ818" s="13"/>
      <c r="BK818" s="13"/>
      <c r="BL818" s="13"/>
    </row>
    <row r="819" spans="1:64" ht="13.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3"/>
      <c r="BH819" s="13"/>
      <c r="BI819" s="13"/>
      <c r="BJ819" s="13"/>
      <c r="BK819" s="13"/>
      <c r="BL819" s="13"/>
    </row>
    <row r="820" spans="1:64" ht="13.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3"/>
      <c r="BH820" s="13"/>
      <c r="BI820" s="13"/>
      <c r="BJ820" s="13"/>
      <c r="BK820" s="13"/>
      <c r="BL820" s="13"/>
    </row>
    <row r="821" spans="1:64" ht="13.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3"/>
      <c r="BH821" s="13"/>
      <c r="BI821" s="13"/>
      <c r="BJ821" s="13"/>
      <c r="BK821" s="13"/>
      <c r="BL821" s="13"/>
    </row>
    <row r="822" spans="1:64" ht="13.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3"/>
      <c r="BH822" s="13"/>
      <c r="BI822" s="13"/>
      <c r="BJ822" s="13"/>
      <c r="BK822" s="13"/>
      <c r="BL822" s="13"/>
    </row>
    <row r="823" spans="1:64" ht="13.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3"/>
      <c r="BH823" s="13"/>
      <c r="BI823" s="13"/>
      <c r="BJ823" s="13"/>
      <c r="BK823" s="13"/>
      <c r="BL823" s="13"/>
    </row>
    <row r="824" spans="1:64" ht="13.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3"/>
      <c r="BH824" s="13"/>
      <c r="BI824" s="13"/>
      <c r="BJ824" s="13"/>
      <c r="BK824" s="13"/>
      <c r="BL824" s="13"/>
    </row>
    <row r="825" spans="1:64" ht="13.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3"/>
      <c r="BH825" s="13"/>
      <c r="BI825" s="13"/>
      <c r="BJ825" s="13"/>
      <c r="BK825" s="13"/>
      <c r="BL825" s="13"/>
    </row>
    <row r="826" spans="1:64" ht="13.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3"/>
      <c r="BH826" s="13"/>
      <c r="BI826" s="13"/>
      <c r="BJ826" s="13"/>
      <c r="BK826" s="13"/>
      <c r="BL826" s="13"/>
    </row>
    <row r="827" spans="1:64" ht="13.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3"/>
      <c r="BH827" s="13"/>
      <c r="BI827" s="13"/>
      <c r="BJ827" s="13"/>
      <c r="BK827" s="13"/>
      <c r="BL827" s="13"/>
    </row>
    <row r="828" spans="1:64" ht="13.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3"/>
      <c r="BH828" s="13"/>
      <c r="BI828" s="13"/>
      <c r="BJ828" s="13"/>
      <c r="BK828" s="13"/>
      <c r="BL828" s="13"/>
    </row>
    <row r="829" spans="1:64" ht="13.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3"/>
      <c r="BH829" s="13"/>
      <c r="BI829" s="13"/>
      <c r="BJ829" s="13"/>
      <c r="BK829" s="13"/>
      <c r="BL829" s="13"/>
    </row>
    <row r="830" spans="1:64" ht="13.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3"/>
      <c r="BH830" s="13"/>
      <c r="BI830" s="13"/>
      <c r="BJ830" s="13"/>
      <c r="BK830" s="13"/>
      <c r="BL830" s="13"/>
    </row>
    <row r="831" spans="1:64" ht="13.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3"/>
      <c r="BH831" s="13"/>
      <c r="BI831" s="13"/>
      <c r="BJ831" s="13"/>
      <c r="BK831" s="13"/>
      <c r="BL831" s="13"/>
    </row>
    <row r="832" spans="1:64" ht="13.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3"/>
      <c r="BH832" s="13"/>
      <c r="BI832" s="13"/>
      <c r="BJ832" s="13"/>
      <c r="BK832" s="13"/>
      <c r="BL832" s="13"/>
    </row>
    <row r="833" spans="1:64" ht="13.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3"/>
      <c r="BH833" s="13"/>
      <c r="BI833" s="13"/>
      <c r="BJ833" s="13"/>
      <c r="BK833" s="13"/>
      <c r="BL833" s="13"/>
    </row>
    <row r="834" spans="1:64" ht="13.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3"/>
      <c r="BH834" s="13"/>
      <c r="BI834" s="13"/>
      <c r="BJ834" s="13"/>
      <c r="BK834" s="13"/>
      <c r="BL834" s="13"/>
    </row>
    <row r="835" spans="1:64" ht="13.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3"/>
      <c r="BH835" s="13"/>
      <c r="BI835" s="13"/>
      <c r="BJ835" s="13"/>
      <c r="BK835" s="13"/>
      <c r="BL835" s="13"/>
    </row>
    <row r="836" spans="1:64" ht="13.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3"/>
      <c r="BH836" s="13"/>
      <c r="BI836" s="13"/>
      <c r="BJ836" s="13"/>
      <c r="BK836" s="13"/>
      <c r="BL836" s="13"/>
    </row>
    <row r="837" spans="1:64" ht="13.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3"/>
      <c r="BH837" s="13"/>
      <c r="BI837" s="13"/>
      <c r="BJ837" s="13"/>
      <c r="BK837" s="13"/>
      <c r="BL837" s="13"/>
    </row>
    <row r="838" spans="1:64" ht="13.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3"/>
      <c r="BH838" s="13"/>
      <c r="BI838" s="13"/>
      <c r="BJ838" s="13"/>
      <c r="BK838" s="13"/>
      <c r="BL838" s="13"/>
    </row>
    <row r="839" spans="1:64" ht="13.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3"/>
      <c r="BH839" s="13"/>
      <c r="BI839" s="13"/>
      <c r="BJ839" s="13"/>
      <c r="BK839" s="13"/>
      <c r="BL839" s="13"/>
    </row>
    <row r="840" spans="1:64" ht="13.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3"/>
      <c r="BH840" s="13"/>
      <c r="BI840" s="13"/>
      <c r="BJ840" s="13"/>
      <c r="BK840" s="13"/>
      <c r="BL840" s="13"/>
    </row>
    <row r="841" spans="1:64" ht="13.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3"/>
      <c r="BH841" s="13"/>
      <c r="BI841" s="13"/>
      <c r="BJ841" s="13"/>
      <c r="BK841" s="13"/>
      <c r="BL841" s="13"/>
    </row>
    <row r="842" spans="1:64" ht="13.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3"/>
      <c r="BH842" s="13"/>
      <c r="BI842" s="13"/>
      <c r="BJ842" s="13"/>
      <c r="BK842" s="13"/>
      <c r="BL842" s="13"/>
    </row>
    <row r="843" spans="1:64" ht="13.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3"/>
      <c r="BH843" s="13"/>
      <c r="BI843" s="13"/>
      <c r="BJ843" s="13"/>
      <c r="BK843" s="13"/>
      <c r="BL843" s="13"/>
    </row>
    <row r="844" spans="1:64" ht="13.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3"/>
      <c r="BH844" s="13"/>
      <c r="BI844" s="13"/>
      <c r="BJ844" s="13"/>
      <c r="BK844" s="13"/>
      <c r="BL844" s="13"/>
    </row>
    <row r="845" spans="1:64" ht="13.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3"/>
      <c r="BH845" s="13"/>
      <c r="BI845" s="13"/>
      <c r="BJ845" s="13"/>
      <c r="BK845" s="13"/>
      <c r="BL845" s="13"/>
    </row>
    <row r="846" spans="1:64" ht="13.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3"/>
      <c r="BH846" s="13"/>
      <c r="BI846" s="13"/>
      <c r="BJ846" s="13"/>
      <c r="BK846" s="13"/>
      <c r="BL846" s="13"/>
    </row>
    <row r="847" spans="1:64" ht="13.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3"/>
      <c r="BH847" s="13"/>
      <c r="BI847" s="13"/>
      <c r="BJ847" s="13"/>
      <c r="BK847" s="13"/>
      <c r="BL847" s="13"/>
    </row>
    <row r="848" spans="1:64" ht="13.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3"/>
      <c r="BH848" s="13"/>
      <c r="BI848" s="13"/>
      <c r="BJ848" s="13"/>
      <c r="BK848" s="13"/>
      <c r="BL848" s="13"/>
    </row>
    <row r="849" spans="1:64" ht="13.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3"/>
      <c r="BH849" s="13"/>
      <c r="BI849" s="13"/>
      <c r="BJ849" s="13"/>
      <c r="BK849" s="13"/>
      <c r="BL849" s="13"/>
    </row>
    <row r="850" spans="1:64" ht="13.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3"/>
      <c r="BH850" s="13"/>
      <c r="BI850" s="13"/>
      <c r="BJ850" s="13"/>
      <c r="BK850" s="13"/>
      <c r="BL850" s="13"/>
    </row>
    <row r="851" spans="1:64" ht="13.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3"/>
      <c r="BH851" s="13"/>
      <c r="BI851" s="13"/>
      <c r="BJ851" s="13"/>
      <c r="BK851" s="13"/>
      <c r="BL851" s="13"/>
    </row>
    <row r="852" spans="1:64" ht="13.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3"/>
      <c r="BH852" s="13"/>
      <c r="BI852" s="13"/>
      <c r="BJ852" s="13"/>
      <c r="BK852" s="13"/>
      <c r="BL852" s="13"/>
    </row>
    <row r="853" spans="1:64" ht="13.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3"/>
      <c r="BH853" s="13"/>
      <c r="BI853" s="13"/>
      <c r="BJ853" s="13"/>
      <c r="BK853" s="13"/>
      <c r="BL853" s="13"/>
    </row>
    <row r="854" spans="1:64" ht="13.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3"/>
      <c r="BH854" s="13"/>
      <c r="BI854" s="13"/>
      <c r="BJ854" s="13"/>
      <c r="BK854" s="13"/>
      <c r="BL854" s="13"/>
    </row>
    <row r="855" spans="1:64" ht="13.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3"/>
      <c r="BH855" s="13"/>
      <c r="BI855" s="13"/>
      <c r="BJ855" s="13"/>
      <c r="BK855" s="13"/>
      <c r="BL855" s="13"/>
    </row>
    <row r="856" spans="1:64" ht="13.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3"/>
      <c r="BH856" s="13"/>
      <c r="BI856" s="13"/>
      <c r="BJ856" s="13"/>
      <c r="BK856" s="13"/>
      <c r="BL856" s="13"/>
    </row>
    <row r="857" spans="1:64" ht="13.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3"/>
      <c r="BH857" s="13"/>
      <c r="BI857" s="13"/>
      <c r="BJ857" s="13"/>
      <c r="BK857" s="13"/>
      <c r="BL857" s="13"/>
    </row>
    <row r="858" spans="1:64" ht="13.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3"/>
      <c r="BH858" s="13"/>
      <c r="BI858" s="13"/>
      <c r="BJ858" s="13"/>
      <c r="BK858" s="13"/>
      <c r="BL858" s="13"/>
    </row>
    <row r="859" spans="1:64" ht="13.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3"/>
      <c r="BH859" s="13"/>
      <c r="BI859" s="13"/>
      <c r="BJ859" s="13"/>
      <c r="BK859" s="13"/>
      <c r="BL859" s="13"/>
    </row>
    <row r="860" spans="1:64" ht="13.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3"/>
      <c r="BH860" s="13"/>
      <c r="BI860" s="13"/>
      <c r="BJ860" s="13"/>
      <c r="BK860" s="13"/>
      <c r="BL860" s="13"/>
    </row>
    <row r="861" spans="1:64" ht="13.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3"/>
      <c r="BH861" s="13"/>
      <c r="BI861" s="13"/>
      <c r="BJ861" s="13"/>
      <c r="BK861" s="13"/>
      <c r="BL861" s="13"/>
    </row>
    <row r="862" spans="1:64" ht="13.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3"/>
      <c r="BH862" s="13"/>
      <c r="BI862" s="13"/>
      <c r="BJ862" s="13"/>
      <c r="BK862" s="13"/>
      <c r="BL862" s="13"/>
    </row>
    <row r="863" spans="1:64" ht="13.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3"/>
      <c r="BH863" s="13"/>
      <c r="BI863" s="13"/>
      <c r="BJ863" s="13"/>
      <c r="BK863" s="13"/>
      <c r="BL863" s="13"/>
    </row>
    <row r="864" spans="1:64" ht="13.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3"/>
      <c r="BH864" s="13"/>
      <c r="BI864" s="13"/>
      <c r="BJ864" s="13"/>
      <c r="BK864" s="13"/>
      <c r="BL864" s="13"/>
    </row>
    <row r="865" spans="1:64" ht="13.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3"/>
      <c r="BH865" s="13"/>
      <c r="BI865" s="13"/>
      <c r="BJ865" s="13"/>
      <c r="BK865" s="13"/>
      <c r="BL865" s="13"/>
    </row>
    <row r="866" spans="1:64" ht="13.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3"/>
      <c r="BH866" s="13"/>
      <c r="BI866" s="13"/>
      <c r="BJ866" s="13"/>
      <c r="BK866" s="13"/>
      <c r="BL866" s="13"/>
    </row>
    <row r="867" spans="1:64" ht="13.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3"/>
      <c r="BH867" s="13"/>
      <c r="BI867" s="13"/>
      <c r="BJ867" s="13"/>
      <c r="BK867" s="13"/>
      <c r="BL867" s="13"/>
    </row>
    <row r="868" spans="1:64" ht="13.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3"/>
      <c r="BH868" s="13"/>
      <c r="BI868" s="13"/>
      <c r="BJ868" s="13"/>
      <c r="BK868" s="13"/>
      <c r="BL868" s="13"/>
    </row>
    <row r="869" spans="1:64" ht="13.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3"/>
      <c r="BH869" s="13"/>
      <c r="BI869" s="13"/>
      <c r="BJ869" s="13"/>
      <c r="BK869" s="13"/>
      <c r="BL869" s="13"/>
    </row>
    <row r="870" spans="1:64" ht="13.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3"/>
      <c r="BH870" s="13"/>
      <c r="BI870" s="13"/>
      <c r="BJ870" s="13"/>
      <c r="BK870" s="13"/>
      <c r="BL870" s="13"/>
    </row>
    <row r="871" spans="1:64" ht="13.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3"/>
      <c r="BH871" s="13"/>
      <c r="BI871" s="13"/>
      <c r="BJ871" s="13"/>
      <c r="BK871" s="13"/>
      <c r="BL871" s="13"/>
    </row>
    <row r="872" spans="1:64" ht="13.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3"/>
      <c r="BH872" s="13"/>
      <c r="BI872" s="13"/>
      <c r="BJ872" s="13"/>
      <c r="BK872" s="13"/>
      <c r="BL872" s="13"/>
    </row>
    <row r="873" spans="1:64" ht="13.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3"/>
      <c r="BH873" s="13"/>
      <c r="BI873" s="13"/>
      <c r="BJ873" s="13"/>
      <c r="BK873" s="13"/>
      <c r="BL873" s="13"/>
    </row>
    <row r="874" spans="1:64" ht="13.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3"/>
      <c r="BH874" s="13"/>
      <c r="BI874" s="13"/>
      <c r="BJ874" s="13"/>
      <c r="BK874" s="13"/>
      <c r="BL874" s="13"/>
    </row>
    <row r="875" spans="1:64" ht="13.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3"/>
      <c r="BH875" s="13"/>
      <c r="BI875" s="13"/>
      <c r="BJ875" s="13"/>
      <c r="BK875" s="13"/>
      <c r="BL875" s="13"/>
    </row>
    <row r="876" spans="1:64" ht="13.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3"/>
      <c r="BH876" s="13"/>
      <c r="BI876" s="13"/>
      <c r="BJ876" s="13"/>
      <c r="BK876" s="13"/>
      <c r="BL876" s="13"/>
    </row>
    <row r="877" spans="1:64" ht="13.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3"/>
      <c r="BH877" s="13"/>
      <c r="BI877" s="13"/>
      <c r="BJ877" s="13"/>
      <c r="BK877" s="13"/>
      <c r="BL877" s="13"/>
    </row>
    <row r="878" spans="1:64" ht="13.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3"/>
      <c r="BH878" s="13"/>
      <c r="BI878" s="13"/>
      <c r="BJ878" s="13"/>
      <c r="BK878" s="13"/>
      <c r="BL878" s="13"/>
    </row>
    <row r="879" spans="1:64" ht="13.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3"/>
      <c r="BH879" s="13"/>
      <c r="BI879" s="13"/>
      <c r="BJ879" s="13"/>
      <c r="BK879" s="13"/>
      <c r="BL879" s="13"/>
    </row>
    <row r="880" spans="1:64" ht="13.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3"/>
      <c r="BH880" s="13"/>
      <c r="BI880" s="13"/>
      <c r="BJ880" s="13"/>
      <c r="BK880" s="13"/>
      <c r="BL880" s="13"/>
    </row>
    <row r="881" spans="1:64" ht="13.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3"/>
      <c r="BH881" s="13"/>
      <c r="BI881" s="13"/>
      <c r="BJ881" s="13"/>
      <c r="BK881" s="13"/>
      <c r="BL881" s="13"/>
    </row>
    <row r="882" spans="1:64" ht="13.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3"/>
      <c r="BH882" s="13"/>
      <c r="BI882" s="13"/>
      <c r="BJ882" s="13"/>
      <c r="BK882" s="13"/>
      <c r="BL882" s="13"/>
    </row>
    <row r="883" spans="1:64" ht="13.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3"/>
      <c r="BH883" s="13"/>
      <c r="BI883" s="13"/>
      <c r="BJ883" s="13"/>
      <c r="BK883" s="13"/>
      <c r="BL883" s="13"/>
    </row>
    <row r="884" spans="1:64" ht="13.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3"/>
      <c r="BH884" s="13"/>
      <c r="BI884" s="13"/>
      <c r="BJ884" s="13"/>
      <c r="BK884" s="13"/>
      <c r="BL884" s="13"/>
    </row>
    <row r="885" spans="1:64" ht="13.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3"/>
      <c r="BH885" s="13"/>
      <c r="BI885" s="13"/>
      <c r="BJ885" s="13"/>
      <c r="BK885" s="13"/>
      <c r="BL885" s="13"/>
    </row>
    <row r="886" spans="1:64" ht="13.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3"/>
      <c r="BH886" s="13"/>
      <c r="BI886" s="13"/>
      <c r="BJ886" s="13"/>
      <c r="BK886" s="13"/>
      <c r="BL886" s="13"/>
    </row>
    <row r="887" spans="1:64" ht="13.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3"/>
      <c r="BH887" s="13"/>
      <c r="BI887" s="13"/>
      <c r="BJ887" s="13"/>
      <c r="BK887" s="13"/>
      <c r="BL887" s="13"/>
    </row>
    <row r="888" spans="1:64" ht="13.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3"/>
      <c r="BH888" s="13"/>
      <c r="BI888" s="13"/>
      <c r="BJ888" s="13"/>
      <c r="BK888" s="13"/>
      <c r="BL888" s="13"/>
    </row>
    <row r="889" spans="1:64" ht="13.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3"/>
      <c r="BH889" s="13"/>
      <c r="BI889" s="13"/>
      <c r="BJ889" s="13"/>
      <c r="BK889" s="13"/>
      <c r="BL889" s="13"/>
    </row>
    <row r="890" spans="1:64" ht="13.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3"/>
      <c r="BH890" s="13"/>
      <c r="BI890" s="13"/>
      <c r="BJ890" s="13"/>
      <c r="BK890" s="13"/>
      <c r="BL890" s="13"/>
    </row>
    <row r="891" spans="1:64" ht="13.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3"/>
      <c r="BH891" s="13"/>
      <c r="BI891" s="13"/>
      <c r="BJ891" s="13"/>
      <c r="BK891" s="13"/>
      <c r="BL891" s="13"/>
    </row>
    <row r="892" spans="1:64" ht="13.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3"/>
      <c r="BH892" s="13"/>
      <c r="BI892" s="13"/>
      <c r="BJ892" s="13"/>
      <c r="BK892" s="13"/>
      <c r="BL892" s="13"/>
    </row>
    <row r="893" spans="1:64" ht="13.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3"/>
      <c r="BH893" s="13"/>
      <c r="BI893" s="13"/>
      <c r="BJ893" s="13"/>
      <c r="BK893" s="13"/>
      <c r="BL893" s="13"/>
    </row>
    <row r="894" spans="1:64" ht="13.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3"/>
      <c r="BH894" s="13"/>
      <c r="BI894" s="13"/>
      <c r="BJ894" s="13"/>
      <c r="BK894" s="13"/>
      <c r="BL894" s="13"/>
    </row>
    <row r="895" spans="1:64" ht="13.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3"/>
      <c r="BH895" s="13"/>
      <c r="BI895" s="13"/>
      <c r="BJ895" s="13"/>
      <c r="BK895" s="13"/>
      <c r="BL895" s="13"/>
    </row>
    <row r="896" spans="1:64" ht="13.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3"/>
      <c r="BH896" s="13"/>
      <c r="BI896" s="13"/>
      <c r="BJ896" s="13"/>
      <c r="BK896" s="13"/>
      <c r="BL896" s="13"/>
    </row>
    <row r="897" spans="1:64" ht="13.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3"/>
      <c r="BH897" s="13"/>
      <c r="BI897" s="13"/>
      <c r="BJ897" s="13"/>
      <c r="BK897" s="13"/>
      <c r="BL897" s="13"/>
    </row>
    <row r="898" spans="1:64" ht="13.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3"/>
      <c r="BH898" s="13"/>
      <c r="BI898" s="13"/>
      <c r="BJ898" s="13"/>
      <c r="BK898" s="13"/>
      <c r="BL898" s="13"/>
    </row>
    <row r="899" spans="1:64" ht="13.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3"/>
      <c r="BH899" s="13"/>
      <c r="BI899" s="13"/>
      <c r="BJ899" s="13"/>
      <c r="BK899" s="13"/>
      <c r="BL899" s="13"/>
    </row>
    <row r="900" spans="1:64" ht="13.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3"/>
      <c r="BH900" s="13"/>
      <c r="BI900" s="13"/>
      <c r="BJ900" s="13"/>
      <c r="BK900" s="13"/>
      <c r="BL900" s="13"/>
    </row>
    <row r="901" spans="1:64" ht="13.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3"/>
      <c r="BH901" s="13"/>
      <c r="BI901" s="13"/>
      <c r="BJ901" s="13"/>
      <c r="BK901" s="13"/>
      <c r="BL901" s="13"/>
    </row>
    <row r="902" spans="1:64" ht="13.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3"/>
      <c r="BH902" s="13"/>
      <c r="BI902" s="13"/>
      <c r="BJ902" s="13"/>
      <c r="BK902" s="13"/>
      <c r="BL902" s="13"/>
    </row>
    <row r="903" spans="1:64" ht="13.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3"/>
      <c r="BH903" s="13"/>
      <c r="BI903" s="13"/>
      <c r="BJ903" s="13"/>
      <c r="BK903" s="13"/>
      <c r="BL903" s="13"/>
    </row>
    <row r="904" spans="1:64" ht="13.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3"/>
      <c r="BH904" s="13"/>
      <c r="BI904" s="13"/>
      <c r="BJ904" s="13"/>
      <c r="BK904" s="13"/>
      <c r="BL904" s="13"/>
    </row>
    <row r="905" spans="1:64" ht="13.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3"/>
      <c r="BH905" s="13"/>
      <c r="BI905" s="13"/>
      <c r="BJ905" s="13"/>
      <c r="BK905" s="13"/>
      <c r="BL905" s="13"/>
    </row>
    <row r="906" spans="1:64" ht="13.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3"/>
      <c r="BH906" s="13"/>
      <c r="BI906" s="13"/>
      <c r="BJ906" s="13"/>
      <c r="BK906" s="13"/>
      <c r="BL906" s="13"/>
    </row>
    <row r="907" spans="1:64" ht="13.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3"/>
      <c r="BH907" s="13"/>
      <c r="BI907" s="13"/>
      <c r="BJ907" s="13"/>
      <c r="BK907" s="13"/>
      <c r="BL907" s="13"/>
    </row>
    <row r="908" spans="1:64" ht="13.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3"/>
      <c r="BH908" s="13"/>
      <c r="BI908" s="13"/>
      <c r="BJ908" s="13"/>
      <c r="BK908" s="13"/>
      <c r="BL908" s="13"/>
    </row>
    <row r="909" spans="1:64" ht="13.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3"/>
      <c r="BH909" s="13"/>
      <c r="BI909" s="13"/>
      <c r="BJ909" s="13"/>
      <c r="BK909" s="13"/>
      <c r="BL909" s="13"/>
    </row>
    <row r="910" spans="1:64" ht="13.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3"/>
      <c r="BH910" s="13"/>
      <c r="BI910" s="13"/>
      <c r="BJ910" s="13"/>
      <c r="BK910" s="13"/>
      <c r="BL910" s="13"/>
    </row>
    <row r="911" spans="1:64" ht="13.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3"/>
      <c r="BH911" s="13"/>
      <c r="BI911" s="13"/>
      <c r="BJ911" s="13"/>
      <c r="BK911" s="13"/>
      <c r="BL911" s="13"/>
    </row>
    <row r="912" spans="1:64" ht="13.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3"/>
      <c r="BH912" s="13"/>
      <c r="BI912" s="13"/>
      <c r="BJ912" s="13"/>
      <c r="BK912" s="13"/>
      <c r="BL912" s="13"/>
    </row>
    <row r="913" spans="1:64" ht="13.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3"/>
      <c r="BH913" s="13"/>
      <c r="BI913" s="13"/>
      <c r="BJ913" s="13"/>
      <c r="BK913" s="13"/>
      <c r="BL913" s="13"/>
    </row>
    <row r="914" spans="1:64" ht="13.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3"/>
      <c r="BH914" s="13"/>
      <c r="BI914" s="13"/>
      <c r="BJ914" s="13"/>
      <c r="BK914" s="13"/>
      <c r="BL914" s="13"/>
    </row>
    <row r="915" spans="1:64" ht="13.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3"/>
      <c r="BH915" s="13"/>
      <c r="BI915" s="13"/>
      <c r="BJ915" s="13"/>
      <c r="BK915" s="13"/>
      <c r="BL915" s="13"/>
    </row>
    <row r="916" spans="1:64" ht="13.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3"/>
      <c r="BH916" s="13"/>
      <c r="BI916" s="13"/>
      <c r="BJ916" s="13"/>
      <c r="BK916" s="13"/>
      <c r="BL916" s="13"/>
    </row>
    <row r="917" spans="1:64" ht="13.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3"/>
      <c r="BH917" s="13"/>
      <c r="BI917" s="13"/>
      <c r="BJ917" s="13"/>
      <c r="BK917" s="13"/>
      <c r="BL917" s="13"/>
    </row>
    <row r="918" spans="1:64" ht="13.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3"/>
      <c r="BH918" s="13"/>
      <c r="BI918" s="13"/>
      <c r="BJ918" s="13"/>
      <c r="BK918" s="13"/>
      <c r="BL918" s="13"/>
    </row>
    <row r="919" spans="1:64" ht="13.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3"/>
      <c r="BH919" s="13"/>
      <c r="BI919" s="13"/>
      <c r="BJ919" s="13"/>
      <c r="BK919" s="13"/>
      <c r="BL919" s="13"/>
    </row>
    <row r="920" spans="1:64" ht="13.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3"/>
      <c r="BH920" s="13"/>
      <c r="BI920" s="13"/>
      <c r="BJ920" s="13"/>
      <c r="BK920" s="13"/>
      <c r="BL920" s="13"/>
    </row>
    <row r="921" spans="1:64" ht="13.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3"/>
      <c r="BH921" s="13"/>
      <c r="BI921" s="13"/>
      <c r="BJ921" s="13"/>
      <c r="BK921" s="13"/>
      <c r="BL921" s="13"/>
    </row>
    <row r="922" spans="1:64" ht="13.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3"/>
      <c r="BH922" s="13"/>
      <c r="BI922" s="13"/>
      <c r="BJ922" s="13"/>
      <c r="BK922" s="13"/>
      <c r="BL922" s="13"/>
    </row>
    <row r="923" spans="1:64" ht="13.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3"/>
      <c r="BH923" s="13"/>
      <c r="BI923" s="13"/>
      <c r="BJ923" s="13"/>
      <c r="BK923" s="13"/>
      <c r="BL923" s="13"/>
    </row>
    <row r="924" spans="1:64" ht="13.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3"/>
      <c r="BH924" s="13"/>
      <c r="BI924" s="13"/>
      <c r="BJ924" s="13"/>
      <c r="BK924" s="13"/>
      <c r="BL924" s="13"/>
    </row>
    <row r="925" spans="1:64" ht="13.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3"/>
      <c r="BH925" s="13"/>
      <c r="BI925" s="13"/>
      <c r="BJ925" s="13"/>
      <c r="BK925" s="13"/>
      <c r="BL925" s="13"/>
    </row>
    <row r="926" spans="1:64" ht="13.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3"/>
      <c r="BH926" s="13"/>
      <c r="BI926" s="13"/>
      <c r="BJ926" s="13"/>
      <c r="BK926" s="13"/>
      <c r="BL926" s="13"/>
    </row>
    <row r="927" spans="1:64" ht="13.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3"/>
      <c r="BH927" s="13"/>
      <c r="BI927" s="13"/>
      <c r="BJ927" s="13"/>
      <c r="BK927" s="13"/>
      <c r="BL927" s="13"/>
    </row>
    <row r="928" spans="1:64" ht="13.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3"/>
      <c r="BH928" s="13"/>
      <c r="BI928" s="13"/>
      <c r="BJ928" s="13"/>
      <c r="BK928" s="13"/>
      <c r="BL928" s="13"/>
    </row>
    <row r="929" spans="1:64" ht="13.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3"/>
      <c r="BH929" s="13"/>
      <c r="BI929" s="13"/>
      <c r="BJ929" s="13"/>
      <c r="BK929" s="13"/>
      <c r="BL929" s="13"/>
    </row>
    <row r="930" spans="1:64" ht="13.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3"/>
      <c r="BH930" s="13"/>
      <c r="BI930" s="13"/>
      <c r="BJ930" s="13"/>
      <c r="BK930" s="13"/>
      <c r="BL930" s="13"/>
    </row>
    <row r="931" spans="1:64" ht="13.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3"/>
      <c r="BH931" s="13"/>
      <c r="BI931" s="13"/>
      <c r="BJ931" s="13"/>
      <c r="BK931" s="13"/>
      <c r="BL931" s="13"/>
    </row>
    <row r="932" spans="1:64" ht="13.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3"/>
      <c r="BH932" s="13"/>
      <c r="BI932" s="13"/>
      <c r="BJ932" s="13"/>
      <c r="BK932" s="13"/>
      <c r="BL932" s="13"/>
    </row>
    <row r="933" spans="1:64" ht="13.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3"/>
      <c r="BH933" s="13"/>
      <c r="BI933" s="13"/>
      <c r="BJ933" s="13"/>
      <c r="BK933" s="13"/>
      <c r="BL933" s="13"/>
    </row>
    <row r="934" spans="1:64" ht="13.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3"/>
      <c r="BH934" s="13"/>
      <c r="BI934" s="13"/>
      <c r="BJ934" s="13"/>
      <c r="BK934" s="13"/>
      <c r="BL934" s="13"/>
    </row>
    <row r="935" spans="1:64" ht="13.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3"/>
      <c r="BH935" s="13"/>
      <c r="BI935" s="13"/>
      <c r="BJ935" s="13"/>
      <c r="BK935" s="13"/>
      <c r="BL935" s="13"/>
    </row>
    <row r="936" spans="1:64" ht="13.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3"/>
      <c r="BH936" s="13"/>
      <c r="BI936" s="13"/>
      <c r="BJ936" s="13"/>
      <c r="BK936" s="13"/>
      <c r="BL936" s="13"/>
    </row>
    <row r="937" spans="1:64" ht="13.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3"/>
      <c r="BH937" s="13"/>
      <c r="BI937" s="13"/>
      <c r="BJ937" s="13"/>
      <c r="BK937" s="13"/>
      <c r="BL937" s="13"/>
    </row>
    <row r="938" spans="1:64" ht="13.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3"/>
      <c r="BH938" s="13"/>
      <c r="BI938" s="13"/>
      <c r="BJ938" s="13"/>
      <c r="BK938" s="13"/>
      <c r="BL938" s="13"/>
    </row>
    <row r="939" spans="1:64" ht="13.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3"/>
      <c r="BH939" s="13"/>
      <c r="BI939" s="13"/>
      <c r="BJ939" s="13"/>
      <c r="BK939" s="13"/>
      <c r="BL939" s="13"/>
    </row>
    <row r="940" spans="1:64" ht="13.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3"/>
      <c r="BH940" s="13"/>
      <c r="BI940" s="13"/>
      <c r="BJ940" s="13"/>
      <c r="BK940" s="13"/>
      <c r="BL940" s="13"/>
    </row>
    <row r="941" spans="1:64" ht="13.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3"/>
      <c r="BH941" s="13"/>
      <c r="BI941" s="13"/>
      <c r="BJ941" s="13"/>
      <c r="BK941" s="13"/>
      <c r="BL941" s="13"/>
    </row>
    <row r="942" spans="1:64" ht="13.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3"/>
      <c r="BH942" s="13"/>
      <c r="BI942" s="13"/>
      <c r="BJ942" s="13"/>
      <c r="BK942" s="13"/>
      <c r="BL942" s="13"/>
    </row>
    <row r="943" spans="1:64" ht="13.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3"/>
      <c r="BH943" s="13"/>
      <c r="BI943" s="13"/>
      <c r="BJ943" s="13"/>
      <c r="BK943" s="13"/>
      <c r="BL943" s="13"/>
    </row>
    <row r="944" spans="1:64" ht="13.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3"/>
      <c r="BH944" s="13"/>
      <c r="BI944" s="13"/>
      <c r="BJ944" s="13"/>
      <c r="BK944" s="13"/>
      <c r="BL944" s="13"/>
    </row>
    <row r="945" spans="1:64" ht="13.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3"/>
      <c r="BH945" s="13"/>
      <c r="BI945" s="13"/>
      <c r="BJ945" s="13"/>
      <c r="BK945" s="13"/>
      <c r="BL945" s="13"/>
    </row>
    <row r="946" spans="1:64" ht="13.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3"/>
      <c r="BH946" s="13"/>
      <c r="BI946" s="13"/>
      <c r="BJ946" s="13"/>
      <c r="BK946" s="13"/>
      <c r="BL946" s="13"/>
    </row>
    <row r="947" spans="1:64" ht="13.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3"/>
      <c r="BH947" s="13"/>
      <c r="BI947" s="13"/>
      <c r="BJ947" s="13"/>
      <c r="BK947" s="13"/>
      <c r="BL947" s="13"/>
    </row>
    <row r="948" spans="1:64" ht="13.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3"/>
      <c r="BH948" s="13"/>
      <c r="BI948" s="13"/>
      <c r="BJ948" s="13"/>
      <c r="BK948" s="13"/>
      <c r="BL948" s="13"/>
    </row>
    <row r="949" spans="1:64" ht="13.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3"/>
      <c r="BH949" s="13"/>
      <c r="BI949" s="13"/>
      <c r="BJ949" s="13"/>
      <c r="BK949" s="13"/>
      <c r="BL949" s="13"/>
    </row>
    <row r="950" spans="1:64" ht="13.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3"/>
      <c r="BH950" s="13"/>
      <c r="BI950" s="13"/>
      <c r="BJ950" s="13"/>
      <c r="BK950" s="13"/>
      <c r="BL950" s="13"/>
    </row>
    <row r="951" spans="1:64" ht="13.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3"/>
      <c r="BH951" s="13"/>
      <c r="BI951" s="13"/>
      <c r="BJ951" s="13"/>
      <c r="BK951" s="13"/>
      <c r="BL951" s="13"/>
    </row>
    <row r="952" spans="1:64" ht="13.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3"/>
      <c r="BH952" s="13"/>
      <c r="BI952" s="13"/>
      <c r="BJ952" s="13"/>
      <c r="BK952" s="13"/>
      <c r="BL952" s="13"/>
    </row>
    <row r="953" spans="1:64" ht="13.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3"/>
      <c r="BH953" s="13"/>
      <c r="BI953" s="13"/>
      <c r="BJ953" s="13"/>
      <c r="BK953" s="13"/>
      <c r="BL953" s="13"/>
    </row>
    <row r="954" spans="1:64" ht="13.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3"/>
      <c r="BH954" s="13"/>
      <c r="BI954" s="13"/>
      <c r="BJ954" s="13"/>
      <c r="BK954" s="13"/>
      <c r="BL954" s="13"/>
    </row>
    <row r="955" spans="1:64" ht="13.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3"/>
      <c r="BH955" s="13"/>
      <c r="BI955" s="13"/>
      <c r="BJ955" s="13"/>
      <c r="BK955" s="13"/>
      <c r="BL955" s="13"/>
    </row>
    <row r="956" spans="1:64" ht="13.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3"/>
      <c r="BH956" s="13"/>
      <c r="BI956" s="13"/>
      <c r="BJ956" s="13"/>
      <c r="BK956" s="13"/>
      <c r="BL956" s="13"/>
    </row>
    <row r="957" spans="1:64" ht="13.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3"/>
      <c r="BH957" s="13"/>
      <c r="BI957" s="13"/>
      <c r="BJ957" s="13"/>
      <c r="BK957" s="13"/>
      <c r="BL957" s="13"/>
    </row>
    <row r="958" spans="1:64" ht="13.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3"/>
      <c r="BH958" s="13"/>
      <c r="BI958" s="13"/>
      <c r="BJ958" s="13"/>
      <c r="BK958" s="13"/>
      <c r="BL958" s="13"/>
    </row>
    <row r="959" spans="1:64" ht="13.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3"/>
      <c r="BH959" s="13"/>
      <c r="BI959" s="13"/>
      <c r="BJ959" s="13"/>
      <c r="BK959" s="13"/>
      <c r="BL959" s="13"/>
    </row>
    <row r="960" spans="1:64" ht="13.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3"/>
      <c r="BH960" s="13"/>
      <c r="BI960" s="13"/>
      <c r="BJ960" s="13"/>
      <c r="BK960" s="13"/>
      <c r="BL960" s="13"/>
    </row>
    <row r="961" spans="1:64" ht="13.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3"/>
      <c r="BH961" s="13"/>
      <c r="BI961" s="13"/>
      <c r="BJ961" s="13"/>
      <c r="BK961" s="13"/>
      <c r="BL961" s="13"/>
    </row>
    <row r="962" spans="1:64" ht="13.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3"/>
      <c r="BH962" s="13"/>
      <c r="BI962" s="13"/>
      <c r="BJ962" s="13"/>
      <c r="BK962" s="13"/>
      <c r="BL962" s="13"/>
    </row>
    <row r="963" spans="1:64" ht="13.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3"/>
      <c r="BH963" s="13"/>
      <c r="BI963" s="13"/>
      <c r="BJ963" s="13"/>
      <c r="BK963" s="13"/>
      <c r="BL963" s="13"/>
    </row>
    <row r="964" spans="1:64" ht="13.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3"/>
      <c r="BH964" s="13"/>
      <c r="BI964" s="13"/>
      <c r="BJ964" s="13"/>
      <c r="BK964" s="13"/>
      <c r="BL964" s="13"/>
    </row>
    <row r="965" spans="1:64" ht="13.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3"/>
      <c r="BH965" s="13"/>
      <c r="BI965" s="13"/>
      <c r="BJ965" s="13"/>
      <c r="BK965" s="13"/>
      <c r="BL965" s="13"/>
    </row>
    <row r="966" spans="1:64" ht="13.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3"/>
      <c r="BH966" s="13"/>
      <c r="BI966" s="13"/>
      <c r="BJ966" s="13"/>
      <c r="BK966" s="13"/>
      <c r="BL966" s="13"/>
    </row>
    <row r="967" spans="1:64" ht="13.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3"/>
      <c r="BH967" s="13"/>
      <c r="BI967" s="13"/>
      <c r="BJ967" s="13"/>
      <c r="BK967" s="13"/>
      <c r="BL967" s="13"/>
    </row>
    <row r="968" spans="1:64" ht="13.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3"/>
      <c r="BH968" s="13"/>
      <c r="BI968" s="13"/>
      <c r="BJ968" s="13"/>
      <c r="BK968" s="13"/>
      <c r="BL968" s="13"/>
    </row>
    <row r="969" spans="1:64" ht="13.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3"/>
      <c r="BH969" s="13"/>
      <c r="BI969" s="13"/>
      <c r="BJ969" s="13"/>
      <c r="BK969" s="13"/>
      <c r="BL969" s="13"/>
    </row>
    <row r="970" spans="1:64" ht="13.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3"/>
      <c r="BH970" s="13"/>
      <c r="BI970" s="13"/>
      <c r="BJ970" s="13"/>
      <c r="BK970" s="13"/>
      <c r="BL970" s="13"/>
    </row>
    <row r="971" spans="1:64" ht="13.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3"/>
      <c r="BH971" s="13"/>
      <c r="BI971" s="13"/>
      <c r="BJ971" s="13"/>
      <c r="BK971" s="13"/>
      <c r="BL971" s="13"/>
    </row>
    <row r="972" spans="1:64" ht="13.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3"/>
      <c r="BH972" s="13"/>
      <c r="BI972" s="13"/>
      <c r="BJ972" s="13"/>
      <c r="BK972" s="13"/>
      <c r="BL972" s="13"/>
    </row>
    <row r="973" spans="1:64" ht="13.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3"/>
      <c r="BH973" s="13"/>
      <c r="BI973" s="13"/>
      <c r="BJ973" s="13"/>
      <c r="BK973" s="13"/>
      <c r="BL973" s="13"/>
    </row>
    <row r="974" spans="1:64" ht="13.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3"/>
      <c r="BH974" s="13"/>
      <c r="BI974" s="13"/>
      <c r="BJ974" s="13"/>
      <c r="BK974" s="13"/>
      <c r="BL974" s="13"/>
    </row>
    <row r="975" spans="1:64" ht="13.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3"/>
      <c r="BH975" s="13"/>
      <c r="BI975" s="13"/>
      <c r="BJ975" s="13"/>
      <c r="BK975" s="13"/>
      <c r="BL975" s="13"/>
    </row>
    <row r="976" spans="1:64" ht="13.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3"/>
      <c r="BH976" s="13"/>
      <c r="BI976" s="13"/>
      <c r="BJ976" s="13"/>
      <c r="BK976" s="13"/>
      <c r="BL976" s="13"/>
    </row>
    <row r="977" spans="1:64" ht="13.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3"/>
      <c r="BH977" s="13"/>
      <c r="BI977" s="13"/>
      <c r="BJ977" s="13"/>
      <c r="BK977" s="13"/>
      <c r="BL977" s="13"/>
    </row>
    <row r="978" spans="1:64" ht="13.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3"/>
      <c r="BH978" s="13"/>
      <c r="BI978" s="13"/>
      <c r="BJ978" s="13"/>
      <c r="BK978" s="13"/>
      <c r="BL978" s="13"/>
    </row>
    <row r="979" spans="1:64" ht="13.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3"/>
      <c r="BH979" s="13"/>
      <c r="BI979" s="13"/>
      <c r="BJ979" s="13"/>
      <c r="BK979" s="13"/>
      <c r="BL979" s="13"/>
    </row>
    <row r="980" spans="1:64" ht="13.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3"/>
      <c r="BH980" s="13"/>
      <c r="BI980" s="13"/>
      <c r="BJ980" s="13"/>
      <c r="BK980" s="13"/>
      <c r="BL980" s="13"/>
    </row>
    <row r="981" spans="1:64" ht="13.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3"/>
      <c r="BH981" s="13"/>
      <c r="BI981" s="13"/>
      <c r="BJ981" s="13"/>
      <c r="BK981" s="13"/>
      <c r="BL981" s="13"/>
    </row>
    <row r="982" spans="1:64" ht="13.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3"/>
      <c r="BH982" s="13"/>
      <c r="BI982" s="13"/>
      <c r="BJ982" s="13"/>
      <c r="BK982" s="13"/>
      <c r="BL982" s="13"/>
    </row>
    <row r="983" spans="1:58" ht="13.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</row>
    <row r="984" spans="1:58" ht="13.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</row>
    <row r="985" spans="1:58" ht="13.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</row>
    <row r="986" spans="1:58" ht="13.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</row>
    <row r="987" spans="1:58" ht="13.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</row>
    <row r="988" spans="1:58" ht="13.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</row>
    <row r="989" spans="1:58" ht="13.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</row>
    <row r="990" spans="1:58" ht="13.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</row>
    <row r="991" spans="1:58" ht="13.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</row>
    <row r="992" spans="1:58" ht="13.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</row>
    <row r="993" spans="1:58" ht="13.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</row>
    <row r="994" spans="1:58" ht="13.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</row>
    <row r="995" spans="1:58" ht="13.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</row>
    <row r="996" spans="1:58" ht="13.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</row>
    <row r="997" spans="1:58" ht="13.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</row>
    <row r="998" spans="1:58" ht="13.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</row>
    <row r="999" spans="1:58" ht="13.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</row>
    <row r="1000" spans="1:58" ht="13.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</row>
    <row r="1001" spans="1:58" ht="13.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</row>
    <row r="1002" spans="1:58" ht="13.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</row>
    <row r="1003" spans="1:58" ht="13.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</row>
    <row r="1004" spans="1:58" ht="13.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</row>
    <row r="1005" spans="1:58" ht="13.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</row>
    <row r="1006" spans="1:58" ht="13.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</row>
    <row r="1007" spans="1:58" ht="13.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</row>
    <row r="1008" spans="1:58" ht="13.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</row>
    <row r="1009" spans="1:58" ht="13.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</row>
    <row r="1010" spans="1:58" ht="13.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</row>
    <row r="1011" spans="1:58" ht="13.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</row>
    <row r="1012" spans="1:58" ht="13.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</row>
    <row r="1013" spans="1:58" ht="13.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</row>
    <row r="1014" spans="1:58" ht="13.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</row>
    <row r="1015" spans="1:58" ht="13.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</row>
    <row r="1016" spans="1:58" ht="13.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</row>
    <row r="1017" spans="1:58" ht="13.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</row>
    <row r="1018" spans="1:58" ht="13.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</row>
    <row r="1019" spans="1:58" ht="13.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</row>
    <row r="1020" spans="1:58" ht="13.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</row>
    <row r="1021" spans="1:58" ht="13.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</row>
    <row r="1022" spans="1:58" ht="13.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</row>
    <row r="1023" spans="1:58" ht="13.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</row>
    <row r="1024" spans="1:58" ht="13.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</row>
    <row r="1025" spans="1:58" ht="13.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</row>
    <row r="1026" spans="1:58" ht="13.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</row>
    <row r="1027" spans="1:58" ht="13.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</row>
    <row r="1028" spans="1:58" ht="13.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</row>
    <row r="1029" spans="1:58" ht="13.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</row>
    <row r="1030" spans="1:58" ht="13.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</row>
    <row r="1031" spans="1:58" ht="13.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</row>
    <row r="1032" spans="1:58" ht="13.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</row>
    <row r="1033" spans="1:58" ht="13.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</row>
    <row r="1034" spans="1:58" ht="13.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</row>
    <row r="1035" spans="1:58" ht="13.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</row>
    <row r="1036" spans="1:58" ht="13.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</row>
    <row r="1037" spans="1:58" ht="13.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</row>
    <row r="1038" spans="1:58" ht="13.5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</row>
    <row r="1039" spans="1:58" ht="13.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</row>
    <row r="1040" spans="1:58" ht="13.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</row>
    <row r="1041" spans="1:58" ht="13.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</row>
    <row r="1042" spans="1:58" ht="13.5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</row>
    <row r="1043" spans="1:58" ht="13.5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</row>
    <row r="1044" spans="1:58" ht="13.5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</row>
    <row r="1045" spans="1:58" ht="13.5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</row>
    <row r="1046" spans="1:58" ht="13.5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</row>
    <row r="1047" spans="1:58" ht="13.5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</row>
    <row r="1048" spans="1:58" ht="13.5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</row>
    <row r="1049" spans="1:58" ht="13.5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</row>
    <row r="1050" spans="1:58" ht="13.5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</row>
    <row r="1051" spans="1:58" ht="13.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</row>
    <row r="1052" spans="1:58" ht="13.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</row>
    <row r="1053" spans="1:58" ht="13.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</row>
    <row r="1054" spans="1:58" ht="13.5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</row>
    <row r="1055" spans="1:58" ht="13.5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</row>
    <row r="1056" spans="1:58" ht="13.5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</row>
    <row r="1057" spans="1:58" ht="13.5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</row>
    <row r="1058" spans="1:58" ht="13.5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</row>
    <row r="1059" spans="1:58" ht="13.5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</row>
    <row r="1060" spans="1:58" ht="13.5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</row>
    <row r="1061" spans="1:58" ht="13.5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</row>
    <row r="1062" spans="1:58" ht="13.5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</row>
    <row r="1063" spans="1:58" ht="13.5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</row>
    <row r="1064" spans="1:58" ht="13.5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</row>
    <row r="1065" spans="1:58" ht="13.5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</row>
    <row r="1066" spans="1:58" ht="13.5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</row>
    <row r="1067" spans="1:58" ht="13.5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</row>
    <row r="1068" spans="1:58" ht="13.5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</row>
    <row r="1069" spans="1:58" ht="13.5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</row>
    <row r="1070" spans="1:58" ht="13.5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</row>
    <row r="1071" spans="1:58" ht="13.5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</row>
    <row r="1072" spans="1:58" ht="13.5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</row>
    <row r="1073" spans="1:58" ht="13.5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</row>
    <row r="1074" spans="1:58" ht="13.5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</row>
    <row r="1075" spans="1:58" ht="13.5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</row>
    <row r="1076" spans="1:58" ht="13.5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</row>
    <row r="1077" spans="1:58" ht="13.5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</row>
    <row r="1078" spans="1:58" ht="13.5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</row>
    <row r="1079" spans="1:58" ht="13.5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</row>
    <row r="1080" spans="1:58" ht="13.5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</row>
    <row r="1081" spans="1:58" ht="13.5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</row>
    <row r="1082" spans="1:58" ht="13.5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</row>
    <row r="1083" spans="1:58" ht="13.5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</row>
    <row r="1084" spans="1:58" ht="13.5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</row>
    <row r="1085" spans="1:58" ht="13.5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</row>
    <row r="1086" spans="1:58" ht="13.5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</row>
    <row r="1087" spans="1:58" ht="13.5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</row>
    <row r="1088" spans="1:58" ht="13.5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</row>
    <row r="1089" spans="1:58" ht="13.5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</row>
    <row r="1090" spans="1:58" ht="13.5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</row>
    <row r="1091" spans="1:58" ht="13.5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</row>
    <row r="1092" spans="1:58" ht="13.5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</row>
    <row r="1093" spans="1:58" ht="13.5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</row>
    <row r="1094" spans="1:58" ht="13.5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</row>
    <row r="1095" spans="1:58" ht="13.5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</row>
    <row r="1096" spans="1:58" ht="13.5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</row>
    <row r="1097" spans="1:58" ht="13.5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</row>
    <row r="1098" spans="1:58" ht="13.5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</row>
    <row r="1099" spans="1:58" ht="13.5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</row>
    <row r="1100" spans="1:58" ht="13.5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</row>
    <row r="1101" spans="1:58" ht="13.5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</row>
    <row r="1102" spans="1:58" ht="13.5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</row>
    <row r="1103" spans="1:58" ht="13.5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</row>
    <row r="1104" spans="1:58" ht="13.5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</row>
    <row r="1105" spans="1:58" ht="13.5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</row>
    <row r="1106" spans="1:58" ht="13.5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</row>
    <row r="1107" spans="1:58" ht="13.5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</row>
    <row r="1108" spans="1:58" ht="13.5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</row>
    <row r="1109" spans="1:58" ht="13.5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</row>
    <row r="1110" spans="1:58" ht="13.5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</row>
    <row r="1111" spans="1:58" ht="13.5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</row>
    <row r="1112" spans="1:58" ht="13.5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</row>
    <row r="1113" spans="1:58" ht="13.5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</row>
    <row r="1114" spans="1:58" ht="13.5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</row>
    <row r="1115" spans="1:58" ht="13.5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</row>
    <row r="1116" spans="1:58" ht="13.5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</row>
    <row r="1117" spans="1:58" ht="13.5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</row>
    <row r="1118" spans="1:58" ht="13.5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</row>
    <row r="1119" spans="1:58" ht="13.5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</row>
    <row r="1120" spans="1:58" ht="13.5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</row>
    <row r="1121" spans="1:58" ht="13.5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</row>
    <row r="1122" spans="1:58" ht="13.5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</row>
    <row r="1123" spans="1:58" ht="13.5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</row>
    <row r="1124" spans="1:58" ht="13.5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</row>
    <row r="1125" spans="1:58" ht="13.5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</row>
    <row r="1126" spans="1:58" ht="13.5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</row>
    <row r="1127" spans="1:58" ht="13.5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</row>
    <row r="1128" spans="1:58" ht="13.5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</row>
    <row r="1129" spans="1:58" ht="13.5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</row>
    <row r="1130" spans="1:58" ht="13.5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</row>
    <row r="1131" spans="1:58" ht="13.5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</row>
    <row r="1132" spans="1:58" ht="13.5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</row>
    <row r="1133" spans="1:58" ht="13.5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</row>
    <row r="1134" spans="1:58" ht="13.5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</row>
    <row r="1135" spans="1:58" ht="13.5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</row>
    <row r="1136" spans="1:58" ht="13.5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</row>
    <row r="1137" spans="1:58" ht="13.5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</row>
    <row r="1138" spans="1:58" ht="13.5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</row>
    <row r="1139" spans="1:58" ht="13.5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</row>
    <row r="1140" spans="1:58" ht="13.5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</row>
    <row r="1141" spans="1:58" ht="13.5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</row>
    <row r="1142" spans="1:58" ht="13.5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</row>
    <row r="1143" spans="1:58" ht="13.5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</row>
    <row r="1144" spans="1:58" ht="13.5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</row>
    <row r="1145" spans="1:58" ht="13.5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</row>
    <row r="1146" spans="1:58" ht="13.5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</row>
    <row r="1147" spans="1:58" ht="13.5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</row>
    <row r="1148" spans="1:58" ht="13.5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</row>
    <row r="1149" spans="1:58" ht="13.5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</row>
    <row r="1150" spans="1:58" ht="13.5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</row>
    <row r="1151" spans="1:58" ht="13.5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</row>
    <row r="1152" spans="1:58" ht="13.5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</row>
    <row r="1153" spans="1:58" ht="13.5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</row>
    <row r="1154" spans="1:58" ht="13.5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</row>
    <row r="1155" spans="1:58" ht="13.5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</row>
    <row r="1156" spans="1:58" ht="13.5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</row>
    <row r="1157" spans="1:58" ht="13.5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</row>
    <row r="1158" spans="1:58" ht="13.5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</row>
    <row r="1159" spans="1:58" ht="13.5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</row>
    <row r="1160" spans="1:58" ht="13.5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</row>
    <row r="1161" spans="1:58" ht="13.5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</row>
    <row r="1162" spans="1:58" ht="13.5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</row>
    <row r="1163" spans="1:58" ht="13.5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</row>
    <row r="1164" spans="1:58" ht="13.5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</row>
    <row r="1165" spans="1:58" ht="13.5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</row>
    <row r="1166" spans="1:58" ht="13.5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</row>
    <row r="1167" spans="1:58" ht="13.5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</row>
    <row r="1168" spans="1:58" ht="13.5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</row>
    <row r="1169" spans="1:58" ht="13.5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</row>
    <row r="1170" spans="1:58" ht="13.5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</row>
    <row r="1171" spans="1:58" ht="13.5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</row>
    <row r="1172" spans="1:58" ht="13.5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</row>
    <row r="1173" spans="1:58" ht="13.5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</row>
    <row r="1174" spans="1:58" ht="13.5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</row>
    <row r="1175" spans="1:58" ht="13.5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</row>
    <row r="1176" spans="1:58" ht="13.5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</row>
    <row r="1177" spans="1:58" ht="13.5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</row>
    <row r="1178" spans="1:58" ht="13.5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</row>
    <row r="1179" spans="1:58" ht="13.5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</row>
    <row r="1180" spans="1:58" ht="13.5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</row>
    <row r="1181" spans="1:58" ht="13.5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</row>
    <row r="1182" spans="1:58" ht="13.5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</row>
    <row r="1183" spans="1:58" ht="13.5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</row>
    <row r="1184" spans="1:58" ht="13.5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</row>
    <row r="1185" spans="1:58" ht="13.5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</row>
    <row r="1186" spans="1:58" ht="13.5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</row>
    <row r="1187" spans="1:58" ht="13.5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</row>
    <row r="1188" spans="1:58" ht="13.5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</row>
    <row r="1189" spans="1:58" ht="13.5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</row>
    <row r="1190" spans="1:58" ht="13.5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</row>
    <row r="1191" spans="1:58" ht="13.5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</row>
    <row r="1192" spans="1:58" ht="13.5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</row>
    <row r="1193" spans="1:58" ht="13.5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</row>
    <row r="1194" spans="1:58" ht="13.5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</row>
    <row r="1195" spans="1:58" ht="13.5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</row>
    <row r="1196" spans="1:58" ht="13.5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</row>
    <row r="1197" spans="1:58" ht="13.5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</row>
    <row r="1198" spans="1:58" ht="13.5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</row>
    <row r="1199" spans="1:58" ht="13.5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</row>
    <row r="1200" spans="1:58" ht="13.5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</row>
    <row r="1201" spans="1:58" ht="13.5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</row>
    <row r="1202" spans="1:58" ht="13.5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</row>
    <row r="1203" spans="1:58" ht="13.5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</row>
    <row r="1204" spans="1:58" ht="13.5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</row>
    <row r="1205" spans="1:58" ht="13.5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</row>
    <row r="1206" spans="1:58" ht="13.5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</row>
    <row r="1207" spans="1:58" ht="13.5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</row>
    <row r="1208" spans="1:58" ht="13.5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</row>
    <row r="1209" spans="1:58" ht="13.5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</row>
    <row r="1210" spans="1:58" ht="13.5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</row>
    <row r="1211" spans="1:58" ht="13.5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</row>
    <row r="1212" spans="1:58" ht="13.5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</row>
    <row r="1213" spans="1:58" ht="13.5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</row>
    <row r="1214" spans="1:58" ht="13.5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</row>
    <row r="1215" spans="1:58" ht="13.5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</row>
    <row r="1216" spans="1:58" ht="13.5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</row>
    <row r="1217" spans="1:58" ht="13.5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</row>
    <row r="1218" spans="1:58" ht="13.5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</row>
    <row r="1219" spans="1:58" ht="13.5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</row>
    <row r="1220" spans="1:58" ht="13.5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</row>
    <row r="1221" spans="1:58" ht="13.5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</row>
    <row r="1222" spans="1:58" ht="13.5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</row>
    <row r="1223" spans="1:58" ht="13.5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</row>
    <row r="1224" spans="1:58" ht="13.5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</row>
    <row r="1225" spans="1:58" ht="13.5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</row>
    <row r="1226" spans="1:58" ht="13.5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</row>
    <row r="1227" spans="1:58" ht="13.5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</row>
    <row r="1228" spans="1:58" ht="13.5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</row>
    <row r="1229" spans="1:58" ht="13.5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</row>
    <row r="1230" spans="1:58" ht="13.5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</row>
    <row r="1231" spans="1:58" ht="13.5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</row>
    <row r="1232" spans="1:58" ht="13.5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</row>
    <row r="1233" spans="1:58" ht="13.5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</row>
    <row r="1234" spans="1:58" ht="13.5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</row>
    <row r="1235" spans="1:58" ht="13.5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</row>
    <row r="1236" spans="1:58" ht="13.5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</row>
    <row r="1237" spans="1:58" ht="13.5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</row>
    <row r="1238" spans="1:58" ht="13.5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</row>
    <row r="1239" spans="1:58" ht="13.5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</row>
    <row r="1240" spans="1:58" ht="13.5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</row>
    <row r="1241" spans="1:58" ht="13.5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</row>
    <row r="1242" spans="1:58" ht="13.5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</row>
    <row r="1243" spans="1:58" ht="13.5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</row>
    <row r="1244" spans="1:58" ht="13.5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</row>
    <row r="1245" spans="1:58" ht="13.5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</row>
    <row r="1246" spans="1:58" ht="13.5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</row>
    <row r="1247" spans="1:58" ht="13.5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</row>
    <row r="1248" spans="1:58" ht="13.5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</row>
    <row r="1249" spans="1:58" ht="13.5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</row>
    <row r="1250" spans="1:58" ht="13.5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</row>
    <row r="1251" spans="1:58" ht="13.5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</row>
    <row r="1252" spans="1:58" ht="13.5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</row>
    <row r="1253" spans="1:58" ht="13.5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</row>
    <row r="1254" spans="1:58" ht="13.5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</row>
    <row r="1255" spans="1:58" ht="13.5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</row>
    <row r="1256" spans="1:58" ht="13.5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</row>
    <row r="1257" spans="1:58" ht="13.5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</row>
    <row r="1258" spans="1:58" ht="13.5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</row>
    <row r="1259" spans="1:58" ht="13.5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</row>
    <row r="1260" spans="1:58" ht="13.5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</row>
    <row r="1261" spans="1:58" ht="13.5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</row>
    <row r="1262" spans="1:58" ht="13.5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</row>
    <row r="1263" spans="1:58" ht="13.5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</row>
    <row r="1264" spans="1:58" ht="13.5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</row>
    <row r="1265" spans="1:58" ht="13.5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</row>
    <row r="1266" spans="1:58" ht="13.5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</row>
    <row r="1267" spans="1:58" ht="13.5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</row>
    <row r="1268" spans="1:58" ht="13.5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</row>
    <row r="1269" spans="1:58" ht="13.5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</row>
    <row r="1270" spans="1:58" ht="13.5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</row>
    <row r="1271" spans="1:58" ht="13.5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</row>
    <row r="1272" spans="1:58" ht="13.5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</row>
    <row r="1273" spans="1:58" ht="13.5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</row>
    <row r="1274" spans="1:58" ht="13.5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</row>
    <row r="1275" spans="1:58" ht="13.5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</row>
  </sheetData>
  <sheetProtection/>
  <mergeCells count="186">
    <mergeCell ref="A1:C1"/>
    <mergeCell ref="A2:B2"/>
    <mergeCell ref="A3:B3"/>
    <mergeCell ref="A4:B4"/>
    <mergeCell ref="C4:G4"/>
    <mergeCell ref="C3:G3"/>
    <mergeCell ref="C2:G2"/>
    <mergeCell ref="H2:I2"/>
    <mergeCell ref="H3:I3"/>
    <mergeCell ref="H4:I4"/>
    <mergeCell ref="J2:N2"/>
    <mergeCell ref="J3:N3"/>
    <mergeCell ref="J4:N4"/>
    <mergeCell ref="A9:A13"/>
    <mergeCell ref="A7:C7"/>
    <mergeCell ref="D7:G7"/>
    <mergeCell ref="B9:B11"/>
    <mergeCell ref="C9:D9"/>
    <mergeCell ref="C10:D10"/>
    <mergeCell ref="C11:D11"/>
    <mergeCell ref="A8:D8"/>
    <mergeCell ref="G9:H9"/>
    <mergeCell ref="G10:H10"/>
    <mergeCell ref="Y8:Z8"/>
    <mergeCell ref="Q9:R9"/>
    <mergeCell ref="E8:F8"/>
    <mergeCell ref="G8:H8"/>
    <mergeCell ref="I8:J8"/>
    <mergeCell ref="K8:L8"/>
    <mergeCell ref="M8:N8"/>
    <mergeCell ref="U8:V8"/>
    <mergeCell ref="W8:X8"/>
    <mergeCell ref="Q8:R8"/>
    <mergeCell ref="O10:P10"/>
    <mergeCell ref="O11:P11"/>
    <mergeCell ref="K12:L12"/>
    <mergeCell ref="Y9:Z9"/>
    <mergeCell ref="M10:N10"/>
    <mergeCell ref="M11:N11"/>
    <mergeCell ref="M12:N12"/>
    <mergeCell ref="O12:P12"/>
    <mergeCell ref="Q10:R10"/>
    <mergeCell ref="Q11:R11"/>
    <mergeCell ref="S8:T8"/>
    <mergeCell ref="O8:P8"/>
    <mergeCell ref="K9:L9"/>
    <mergeCell ref="O9:P9"/>
    <mergeCell ref="M9:N9"/>
    <mergeCell ref="S9:T9"/>
    <mergeCell ref="G11:H11"/>
    <mergeCell ref="G12:H12"/>
    <mergeCell ref="I9:J9"/>
    <mergeCell ref="I10:J10"/>
    <mergeCell ref="I11:J11"/>
    <mergeCell ref="I12:J12"/>
    <mergeCell ref="E9:F9"/>
    <mergeCell ref="B12:D12"/>
    <mergeCell ref="B13:D13"/>
    <mergeCell ref="E14:F14"/>
    <mergeCell ref="E11:F11"/>
    <mergeCell ref="E10:F10"/>
    <mergeCell ref="E12:F12"/>
    <mergeCell ref="E13:F13"/>
    <mergeCell ref="A14:A18"/>
    <mergeCell ref="B14:B16"/>
    <mergeCell ref="C14:D14"/>
    <mergeCell ref="C15:D15"/>
    <mergeCell ref="C16:D16"/>
    <mergeCell ref="G18:H18"/>
    <mergeCell ref="G17:H17"/>
    <mergeCell ref="E18:F18"/>
    <mergeCell ref="B17:D17"/>
    <mergeCell ref="B18:D18"/>
    <mergeCell ref="E15:F15"/>
    <mergeCell ref="E17:F17"/>
    <mergeCell ref="E16:F16"/>
    <mergeCell ref="G13:H13"/>
    <mergeCell ref="G14:H14"/>
    <mergeCell ref="G15:H15"/>
    <mergeCell ref="G16:H16"/>
    <mergeCell ref="I16:J16"/>
    <mergeCell ref="K13:L13"/>
    <mergeCell ref="I15:J15"/>
    <mergeCell ref="K14:L14"/>
    <mergeCell ref="K15:L15"/>
    <mergeCell ref="K16:L16"/>
    <mergeCell ref="I14:J14"/>
    <mergeCell ref="I13:J13"/>
    <mergeCell ref="M13:N13"/>
    <mergeCell ref="K10:L10"/>
    <mergeCell ref="K11:L11"/>
    <mergeCell ref="M16:N16"/>
    <mergeCell ref="M15:N15"/>
    <mergeCell ref="M14:N14"/>
    <mergeCell ref="O13:P13"/>
    <mergeCell ref="O14:P14"/>
    <mergeCell ref="O15:P15"/>
    <mergeCell ref="O16:P16"/>
    <mergeCell ref="O17:P17"/>
    <mergeCell ref="O18:P18"/>
    <mergeCell ref="I17:J17"/>
    <mergeCell ref="K17:L17"/>
    <mergeCell ref="K18:L18"/>
    <mergeCell ref="M17:N17"/>
    <mergeCell ref="M18:N18"/>
    <mergeCell ref="I18:J18"/>
    <mergeCell ref="Q12:R12"/>
    <mergeCell ref="Q13:R13"/>
    <mergeCell ref="Q14:R14"/>
    <mergeCell ref="Q15:R15"/>
    <mergeCell ref="Q16:R16"/>
    <mergeCell ref="Q17:R17"/>
    <mergeCell ref="Q19:R19"/>
    <mergeCell ref="Q18:R18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W9:X9"/>
    <mergeCell ref="W10:X10"/>
    <mergeCell ref="W12:X12"/>
    <mergeCell ref="W13:X13"/>
    <mergeCell ref="W14:X14"/>
    <mergeCell ref="W15:X15"/>
    <mergeCell ref="W16:X16"/>
    <mergeCell ref="W17:X17"/>
    <mergeCell ref="W18:X18"/>
    <mergeCell ref="Y18:Z18"/>
    <mergeCell ref="W11:X11"/>
    <mergeCell ref="AC8:AD8"/>
    <mergeCell ref="AE8:AF8"/>
    <mergeCell ref="AA9:AB9"/>
    <mergeCell ref="AA10:AB10"/>
    <mergeCell ref="AA11:AB11"/>
    <mergeCell ref="AC9:AD9"/>
    <mergeCell ref="Y10:Z10"/>
    <mergeCell ref="Y15:Z15"/>
    <mergeCell ref="Y16:Z16"/>
    <mergeCell ref="Y11:Z11"/>
    <mergeCell ref="Y12:Z12"/>
    <mergeCell ref="Y13:Z13"/>
    <mergeCell ref="Y14:Z14"/>
    <mergeCell ref="Y17:Z17"/>
    <mergeCell ref="AE14:AF14"/>
    <mergeCell ref="AE15:AF15"/>
    <mergeCell ref="AC13:AD13"/>
    <mergeCell ref="AA8:AB8"/>
    <mergeCell ref="AA12:AB12"/>
    <mergeCell ref="AA13:AB13"/>
    <mergeCell ref="AA14:AB14"/>
    <mergeCell ref="AC12:AD12"/>
    <mergeCell ref="AA15:AB15"/>
    <mergeCell ref="AC15:AD15"/>
    <mergeCell ref="AA16:AB16"/>
    <mergeCell ref="AA17:AB17"/>
    <mergeCell ref="AE17:AF17"/>
    <mergeCell ref="AE18:AF18"/>
    <mergeCell ref="AC17:AD17"/>
    <mergeCell ref="AA18:AB18"/>
    <mergeCell ref="AC16:AD16"/>
    <mergeCell ref="AE16:AF16"/>
    <mergeCell ref="AC19:AD19"/>
    <mergeCell ref="AC18:AD18"/>
    <mergeCell ref="AE9:AF9"/>
    <mergeCell ref="AE10:AF10"/>
    <mergeCell ref="AE11:AF11"/>
    <mergeCell ref="AE12:AF12"/>
    <mergeCell ref="AE13:AF13"/>
    <mergeCell ref="AC14:AD14"/>
    <mergeCell ref="AC10:AD10"/>
    <mergeCell ref="AC11:AD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ookuramura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matsuda194</cp:lastModifiedBy>
  <cp:lastPrinted>2010-03-16T07:24:22Z</cp:lastPrinted>
  <dcterms:created xsi:type="dcterms:W3CDTF">2004-06-03T07:43:07Z</dcterms:created>
  <dcterms:modified xsi:type="dcterms:W3CDTF">2010-06-02T07:29:02Z</dcterms:modified>
  <cp:category/>
  <cp:version/>
  <cp:contentType/>
  <cp:contentStatus/>
</cp:coreProperties>
</file>