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8.10\総務課\財政係\佐藤信一　財政関係\財政状況資料集\H29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<sst xmlns="http://schemas.openxmlformats.org/spreadsheetml/2006/main" count="1091" uniqueCount="584">
  <si>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</si>
  <si>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</si>
  <si>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</si>
  <si>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</si>
  <si>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</si>
  <si>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</si>
  <si>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</si>
  <si>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</si>
  <si>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</si>
  <si>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</si>
  <si>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</si>
  <si>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</si>
  <si>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</si>
  <si>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</si>
  <si>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</si>
  <si>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</si>
  <si>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</si>
  <si>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</si>
  <si>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</si>
  <si>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</si>
  <si>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</si>
  <si>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</si>
  <si>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</si>
  <si>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</si>
  <si>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</si>
  <si>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</si>
  <si>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</si>
  <si>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</si>
  <si>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</si>
  <si>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</si>
  <si>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</si>
  <si>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</si>
  <si>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</si>
  <si>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</si>
  <si>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</si>
  <si>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</si>
  <si>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</si>
  <si>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</si>
  <si>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</si>
  <si>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</si>
  <si>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</si>
  <si>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</si>
  <si>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</si>
  <si>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</si>
  <si>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</si>
  <si>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</si>
  <si>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</si>
  <si>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</si>
  <si>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</si>
  <si>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</si>
  <si>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</si>
  <si>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</si>
  <si>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</si>
  <si>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</si>
  <si>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</si>
  <si>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</si>
  <si>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</si>
  <si>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</si>
  <si>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</si>
  <si>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</si>
  <si>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</si>
  <si>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</si>
  <si>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</si>
  <si>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</si>
  <si>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</si>
  <si>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</si>
  <si>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</si>
  <si>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</si>
  <si>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</si>
  <si>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</si>
  <si>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</si>
  <si>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</si>
  <si>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</si>
  <si>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</si>
  <si>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</si>
  <si>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</si>
  <si>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</si>
  <si>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</si>
  <si>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</si>
  <si>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</si>
  <si>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</si>
  <si>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</si>
  <si>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</si>
  <si>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</si>
  <si>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</si>
  <si>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</si>
  <si>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</si>
  <si>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</si>
  <si>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</si>
  <si>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</si>
  <si>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</si>
  <si>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</si>
  <si>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</si>
  <si>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</si>
  <si>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</si>
  <si>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</si>
  <si>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</si>
  <si>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</si>
  <si>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</si>
  <si>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</si>
  <si>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</si>
  <si>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</si>
  <si>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</si>
  <si>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</si>
  <si>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</si>
  <si>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</si>
  <si>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</si>
  <si>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</si>
  <si>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</si>
  <si>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</si>
  <si>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</si>
  <si>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</si>
  <si>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</si>
  <si>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</si>
  <si>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</si>
  <si>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</si>
  <si>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</si>
  <si>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</si>
  <si>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</si>
  <si>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</si>
  <si>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</si>
  <si>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</si>
  <si>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</si>
  <si>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</si>
  <si>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</si>
  <si>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</si>
  <si>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</si>
  <si>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</si>
  <si>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</si>
  <si>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</si>
  <si>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</si>
  <si>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</si>
  <si>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</si>
  <si>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</si>
  <si>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</si>
  <si>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</si>
  <si>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</si>
  <si>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</si>
  <si>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</si>
  <si>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</si>
  <si>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</si>
  <si>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</si>
  <si>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</si>
  <si>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</si>
  <si>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</si>
  <si>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</si>
  <si>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</si>
  <si>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</si>
  <si>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</si>
  <si>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</si>
  <si>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</si>
  <si>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</si>
  <si>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</si>
  <si>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</si>
  <si>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</si>
  <si>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</si>
  <si>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</si>
  <si>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</si>
  <si>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</si>
  <si>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</si>
  <si>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</si>
  <si>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</si>
  <si>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</si>
  <si>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</si>
  <si>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</si>
  <si>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</si>
  <si>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</si>
  <si>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</si>
  <si>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</si>
  <si>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</si>
  <si>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</si>
  <si>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</si>
  <si>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</si>
  <si>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</si>
  <si>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</si>
  <si>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</si>
  <si>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</si>
  <si>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</si>
  <si>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</si>
  <si>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</si>
  <si>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</si>
  <si>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</si>
  <si>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</si>
  <si>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</si>
  <si>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</si>
  <si>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</si>
  <si>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</si>
  <si>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</si>
  <si>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</si>
  <si>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</si>
  <si>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</si>
  <si>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</si>
  <si>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</si>
  <si>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</si>
  <si>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</si>
  <si>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</si>
  <si>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</si>
  <si>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</si>
  <si>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</si>
  <si>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</si>
  <si>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</si>
  <si>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</si>
  <si>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</si>
  <si>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</si>
  <si>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</si>
  <si>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</si>
  <si>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</si>
  <si>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</si>
  <si>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山形県大蔵村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</si>
  <si>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</si>
  <si>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</si>
  <si>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</si>
  <si>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</si>
  <si>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</si>
  <si>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</si>
  <si>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</si>
  <si>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</si>
  <si>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</si>
  <si>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</si>
  <si>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</si>
  <si>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</si>
  <si>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</si>
  <si>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</si>
  <si>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</si>
  <si>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</si>
  <si>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</si>
  <si>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</si>
  <si>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</si>
  <si>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</si>
  <si>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</si>
  <si>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</si>
  <si>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</si>
  <si>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</si>
  <si>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</si>
  <si>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</si>
  <si>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</si>
  <si>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</si>
  <si>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</si>
  <si>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</si>
  <si>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</si>
  <si>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</si>
  <si>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</si>
  <si>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</si>
  <si>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</si>
  <si>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</si>
  <si>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</si>
  <si>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</si>
  <si>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</si>
  <si>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</si>
  <si>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</si>
  <si>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</si>
  <si>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</si>
  <si>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</si>
  <si>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</si>
  <si>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</si>
  <si>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</si>
  <si>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</si>
  <si>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</si>
  <si>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</si>
  <si>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</si>
  <si>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</si>
  <si>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</si>
  <si>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</si>
  <si>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</si>
  <si>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</si>
  <si>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</si>
  <si>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</si>
  <si>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</si>
  <si>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</si>
  <si>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</si>
  <si>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</si>
  <si>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</si>
  <si>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</si>
  <si>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</si>
  <si>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</si>
  <si>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</si>
  <si>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</si>
  <si>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</si>
  <si>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</si>
  <si>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</si>
  <si>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</si>
  <si>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</si>
  <si>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</si>
  <si>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</si>
  <si>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</si>
  <si>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</si>
  <si>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</si>
  <si>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</si>
  <si>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</si>
  <si>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</si>
  <si>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</si>
  <si>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</si>
  <si>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</si>
  <si>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</si>
  <si>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</si>
  <si>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</si>
  <si>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</si>
  <si>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</si>
  <si>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</si>
  <si>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</si>
  <si>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</si>
  <si>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</si>
  <si>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</si>
  <si>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</si>
  <si>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</si>
  <si>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</si>
  <si>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</si>
  <si>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</si>
  <si>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</si>
  <si>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</si>
  <si>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</si>
  <si>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</si>
  <si>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</si>
  <si>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</si>
  <si>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</si>
  <si>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</si>
  <si>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</si>
  <si>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</si>
  <si>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</si>
  <si>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</si>
  <si>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</si>
  <si>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</si>
  <si>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</si>
  <si>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</si>
  <si>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</si>
  <si>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</si>
  <si>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</si>
  <si>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</si>
  <si>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</si>
  <si>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</si>
  <si>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</si>
  <si>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</si>
  <si>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</si>
  <si>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</si>
  <si>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</si>
  <si>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</si>
  <si>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</si>
  <si>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</si>
  <si>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</si>
  <si>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</si>
  <si>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</si>
  <si>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</si>
  <si>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</si>
  <si>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</si>
  <si>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</si>
  <si>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</si>
  <si>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</si>
  <si>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</si>
  <si>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</si>
  <si>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</si>
  <si>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</si>
  <si>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</si>
  <si>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</si>
  <si>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</si>
  <si>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</si>
  <si>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</si>
  <si>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</si>
  <si>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</si>
  <si>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山形県大蔵村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</si>
  <si>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</si>
  <si>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</si>
  <si>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</si>
  <si>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</si>
  <si>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</si>
  <si>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</si>
  <si>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</si>
  <si>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</si>
  <si>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</si>
  <si>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</si>
  <si>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</si>
  <si>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</si>
  <si>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</si>
  <si>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</si>
  <si>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</si>
  <si>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</si>
  <si>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</si>
  <si>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</si>
  <si>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</si>
  <si>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</si>
  <si>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</si>
  <si>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</si>
  <si>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</si>
  <si>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</si>
  <si>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</si>
  <si>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</si>
  <si>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</si>
  <si>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</si>
  <si>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</si>
  <si>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</si>
  <si>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</si>
  <si>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</si>
  <si>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</si>
  <si>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</si>
  <si>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</si>
  <si>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</si>
  <si>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</si>
  <si>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</si>
  <si>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</si>
  <si>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</si>
  <si>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</si>
  <si>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法非適用企業</t>
    <phoneticPr fontId="5"/>
  </si>
  <si>
    <t>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</si>
  <si>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</si>
  <si>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</si>
  <si>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</si>
  <si>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</si>
  <si>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</si>
  <si>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</si>
  <si>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</si>
  <si>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</si>
  <si>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</si>
  <si>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</si>
  <si>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</si>
  <si>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</si>
  <si>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</si>
  <si>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</si>
  <si>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</si>
  <si>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</si>
  <si>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</si>
  <si>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</si>
  <si>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</si>
  <si>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</si>
  <si>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</si>
  <si>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</si>
  <si>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</si>
  <si>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</si>
  <si>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</si>
  <si>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</si>
  <si>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</si>
  <si>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</si>
  <si>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</si>
  <si>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</si>
  <si>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</si>
  <si>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</si>
  <si>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</si>
  <si>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</si>
  <si>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</si>
  <si>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</si>
  <si>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</si>
  <si>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</si>
  <si>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</si>
  <si>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</si>
  <si>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</si>
  <si>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</si>
  <si>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</si>
  <si>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</si>
  <si>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</si>
  <si>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</si>
  <si>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</si>
  <si>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</si>
  <si>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</si>
  <si>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</si>
  <si>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</si>
  <si>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</si>
  <si>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</si>
  <si>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</si>
  <si>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</si>
  <si>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</si>
  <si>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</si>
  <si>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</si>
  <si>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</si>
  <si>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</si>
  <si>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</si>
  <si>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</si>
  <si>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</si>
  <si>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</si>
  <si>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</si>
  <si>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</si>
  <si>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</si>
  <si>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</si>
  <si>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</si>
  <si>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</si>
  <si>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</si>
  <si>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</si>
  <si>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</si>
  <si>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</si>
  <si>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</si>
  <si>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</si>
  <si>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</si>
  <si>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</si>
  <si>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</si>
  <si>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</si>
  <si>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</si>
  <si>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</si>
  <si>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</si>
  <si>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</si>
  <si>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</si>
  <si>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</si>
  <si>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</si>
  <si>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</si>
  <si>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</si>
  <si>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</si>
  <si>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</si>
  <si>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</si>
  <si>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</si>
  <si>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</si>
  <si>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</si>
  <si>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</si>
  <si>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</si>
  <si>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</si>
  <si>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</si>
  <si>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</si>
  <si>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</si>
  <si>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</si>
  <si>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</si>
  <si>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</si>
  <si>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</si>
  <si>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</si>
  <si>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</si>
  <si>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</si>
  <si>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</si>
  <si>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</si>
  <si>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</si>
  <si>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</si>
  <si>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</si>
  <si>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</si>
  <si>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</si>
  <si>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</si>
  <si>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</si>
  <si>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</si>
  <si>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</si>
  <si>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</si>
  <si>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</si>
  <si>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</si>
  <si>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</si>
  <si>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</si>
  <si>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</si>
  <si>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</si>
  <si>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</si>
  <si>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</si>
  <si>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</si>
  <si>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</si>
  <si>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</si>
  <si>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</si>
  <si>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</si>
  <si>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</si>
  <si>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</si>
  <si>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</si>
  <si>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</si>
  <si>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</si>
  <si>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</si>
  <si>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</si>
  <si>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</si>
  <si>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</si>
  <si>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</si>
  <si>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</si>
  <si>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</si>
  <si>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</si>
  <si>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</si>
  <si>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</si>
  <si>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</si>
  <si>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</si>
  <si>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</si>
  <si>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 5.52</t>
  </si>
  <si>
    <t>▲ 5.99</t>
  </si>
  <si>
    <t>▲ 5.26</t>
  </si>
  <si>
    <t>一般会計</t>
  </si>
  <si>
    <t>国民健康保険特別会計</t>
  </si>
  <si>
    <t>介護保険特別会計</t>
  </si>
  <si>
    <t>へき地診療所特別会計</t>
  </si>
  <si>
    <t>簡易水道事業特別会計</t>
  </si>
  <si>
    <t>特定環境保全公共下水道事業特別会計</t>
  </si>
  <si>
    <t>浄化槽整備事業特別会計</t>
  </si>
  <si>
    <t>後期高齢者医療特別会計</t>
  </si>
  <si>
    <t>その他会計（赤字）</t>
  </si>
  <si>
    <t>その他会計（黒字）</t>
  </si>
  <si>
    <t>-</t>
    <phoneticPr fontId="2"/>
  </si>
  <si>
    <t>-</t>
    <phoneticPr fontId="2"/>
  </si>
  <si>
    <t>山形県消防補償等組合</t>
    <rPh sb="0" eb="3">
      <t>ヤマガタケン</t>
    </rPh>
    <rPh sb="3" eb="5">
      <t>ショウボウ</t>
    </rPh>
    <rPh sb="5" eb="8">
      <t>ホショウトウ</t>
    </rPh>
    <rPh sb="8" eb="10">
      <t>クミアイ</t>
    </rPh>
    <phoneticPr fontId="2"/>
  </si>
  <si>
    <t>-</t>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</si>
  <si>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</si>
  <si>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</si>
  <si>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</si>
  <si>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</si>
  <si>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</si>
  <si>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15" eb="17">
      <t>ジギョウ</t>
    </rPh>
    <rPh sb="17" eb="19">
      <t>カイケイ</t>
    </rPh>
    <phoneticPr fontId="2"/>
  </si>
  <si>
    <t>肘折温泉郷振興</t>
    <rPh sb="0" eb="1">
      <t>ヒジ</t>
    </rPh>
    <rPh sb="1" eb="2">
      <t>オリ</t>
    </rPh>
    <rPh sb="2" eb="4">
      <t>オンセン</t>
    </rPh>
    <rPh sb="4" eb="5">
      <t>キョウ</t>
    </rPh>
    <rPh sb="5" eb="7">
      <t>シンコウ</t>
    </rPh>
    <phoneticPr fontId="2"/>
  </si>
  <si>
    <t>おおくら升玉水力発電</t>
    <rPh sb="4" eb="5">
      <t>マス</t>
    </rPh>
    <rPh sb="5" eb="6">
      <t>ダマ</t>
    </rPh>
    <rPh sb="6" eb="8">
      <t>スイリョク</t>
    </rPh>
    <rPh sb="8" eb="10">
      <t>ハツデン</t>
    </rPh>
    <phoneticPr fontId="2"/>
  </si>
  <si>
    <t>-</t>
    <phoneticPr fontId="2"/>
  </si>
  <si>
    <t>公共施設等整備振興基金</t>
    <rPh sb="0" eb="2">
      <t>コウキョウ</t>
    </rPh>
    <rPh sb="2" eb="5">
      <t>シセツトウ</t>
    </rPh>
    <rPh sb="5" eb="7">
      <t>セイビ</t>
    </rPh>
    <rPh sb="7" eb="9">
      <t>シンコウ</t>
    </rPh>
    <rPh sb="9" eb="11">
      <t>キキン</t>
    </rPh>
    <phoneticPr fontId="11"/>
  </si>
  <si>
    <t>ふるさと大蔵村応援基金</t>
    <rPh sb="4" eb="6">
      <t>オオクラ</t>
    </rPh>
    <rPh sb="6" eb="7">
      <t>ムラ</t>
    </rPh>
    <rPh sb="7" eb="9">
      <t>オウエン</t>
    </rPh>
    <rPh sb="9" eb="11">
      <t>キキン</t>
    </rPh>
    <phoneticPr fontId="11"/>
  </si>
  <si>
    <t>地域福祉基金</t>
    <rPh sb="0" eb="2">
      <t>チイキ</t>
    </rPh>
    <rPh sb="2" eb="4">
      <t>フクシ</t>
    </rPh>
    <rPh sb="4" eb="6">
      <t>キキン</t>
    </rPh>
    <phoneticPr fontId="11"/>
  </si>
  <si>
    <t>ふるさと活性化事業基金</t>
    <rPh sb="4" eb="7">
      <t>カッセイカ</t>
    </rPh>
    <rPh sb="7" eb="9">
      <t>ジギョウ</t>
    </rPh>
    <rPh sb="9" eb="11">
      <t>キキン</t>
    </rPh>
    <phoneticPr fontId="11"/>
  </si>
  <si>
    <t>再生可能エネルギー導入促進事業基金</t>
    <rPh sb="0" eb="2">
      <t>サイセイ</t>
    </rPh>
    <rPh sb="2" eb="4">
      <t>カノウ</t>
    </rPh>
    <rPh sb="9" eb="11">
      <t>ドウニュウ</t>
    </rPh>
    <rPh sb="11" eb="13">
      <t>ソクシン</t>
    </rPh>
    <rPh sb="13" eb="15">
      <t>ジギョウ</t>
    </rPh>
    <rPh sb="15" eb="17">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</si>
</sst>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AF7B-4907-8877-EB7666AB12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207962</c:v>
                </c:pt>
                <c:pt idx="1">
                  <c:v>148871</c:v>
                </c:pt>
                <c:pt idx="2">
                  <c:v>168330</c:v>
                </c:pt>
                <c:pt idx="3">
                  <c:v>228336</c:v>
                </c:pt>
                <c:pt idx="4">
                  <c:v>305999</c:v>
                </c:pt>
              </c:numCache>
            </c:numRef>
          </c:val>
          <c:smooth val="0"/>
          <c:extLst xmlns:c16r2="http://schemas.microsoft.com/office/drawing/2015/06/chart">
            <c:ext xmlns:c16="http://schemas.microsoft.com/office/drawing/2014/chart" uri="{C3380CC4-5D6E-409C-BE32-E72D297353CC}">
              <c16:uniqueId val="{00000001-AF7B-4907-8877-EB7666AB1290}"/>
            </c:ext>
          </c:extLst>
        </c:ser>
        <c:dLbls>
          <c:showLegendKey val="0"/>
          <c:showVal val="0"/>
          <c:showCatName val="0"/>
          <c:showSerName val="0"/>
          <c:showPercent val="0"/>
          <c:showBubbleSize val="0"/>
        </c:dLbls>
        <c:marker val="1"/>
        <c:smooth val="0"/>
        <c:axId val="245708576"/>
        <c:axId val="245708960"/>
      </c:lineChart>
      <c:catAx>
        <c:axId val="24570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708960"/>
        <c:crosses val="autoZero"/>
        <c:auto val="1"/>
        <c:lblAlgn val="ctr"/>
        <c:lblOffset val="100"/>
        <c:tickLblSkip val="1"/>
        <c:tickMarkSkip val="1"/>
        <c:noMultiLvlLbl val="0"/>
      </c:catAx>
      <c:valAx>
        <c:axId val="2457089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70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3.04</c:v>
                </c:pt>
                <c:pt idx="1">
                  <c:v>3.73</c:v>
                </c:pt>
                <c:pt idx="2">
                  <c:v>3.44</c:v>
                </c:pt>
                <c:pt idx="3">
                  <c:v>2.78</c:v>
                </c:pt>
                <c:pt idx="4">
                  <c:v>4.9400000000000004</c:v>
                </c:pt>
              </c:numCache>
            </c:numRef>
          </c:val>
          <c:extLst xmlns:c16r2="http://schemas.microsoft.com/office/drawing/2015/06/chart">
            <c:ext xmlns:c16="http://schemas.microsoft.com/office/drawing/2014/chart" uri="{C3380CC4-5D6E-409C-BE32-E72D297353CC}">
              <c16:uniqueId val="{00000000-28C4-455C-AD2B-A896B2428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54.94</c:v>
                </c:pt>
                <c:pt idx="1">
                  <c:v>49.4</c:v>
                </c:pt>
                <c:pt idx="2">
                  <c:v>43.22</c:v>
                </c:pt>
                <c:pt idx="3">
                  <c:v>40.04</c:v>
                </c:pt>
                <c:pt idx="4">
                  <c:v>35.840000000000003</c:v>
                </c:pt>
              </c:numCache>
            </c:numRef>
          </c:val>
          <c:extLst xmlns:c16r2="http://schemas.microsoft.com/office/drawing/2015/06/chart">
            <c:ext xmlns:c16="http://schemas.microsoft.com/office/drawing/2014/chart" uri="{C3380CC4-5D6E-409C-BE32-E72D297353CC}">
              <c16:uniqueId val="{00000001-28C4-455C-AD2B-A896B24284C6}"/>
            </c:ext>
          </c:extLst>
        </c:ser>
        <c:dLbls>
          <c:showLegendKey val="0"/>
          <c:showVal val="0"/>
          <c:showCatName val="0"/>
          <c:showSerName val="0"/>
          <c:showPercent val="0"/>
          <c:showBubbleSize val="0"/>
        </c:dLbls>
        <c:gapWidth val="250"/>
        <c:overlap val="100"/>
        <c:axId val="300280800"/>
        <c:axId val="300281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-5.52</c:v>
                </c:pt>
                <c:pt idx="2">
                  <c:v>-5.99</c:v>
                </c:pt>
                <c:pt idx="3">
                  <c:v>-5.26</c:v>
                </c:pt>
                <c:pt idx="4">
                  <c:v>3.49</c:v>
                </c:pt>
              </c:numCache>
            </c:numRef>
          </c:val>
          <c:smooth val="0"/>
          <c:extLst xmlns:c16r2="http://schemas.microsoft.com/office/drawing/2015/06/chart">
            <c:ext xmlns:c16="http://schemas.microsoft.com/office/drawing/2014/chart" uri="{C3380CC4-5D6E-409C-BE32-E72D297353CC}">
              <c16:uniqueId val="{00000002-28C4-455C-AD2B-A896B24284C6}"/>
            </c:ext>
          </c:extLst>
        </c:ser>
        <c:dLbls>
          <c:showLegendKey val="0"/>
          <c:showVal val="0"/>
          <c:showCatName val="0"/>
          <c:showSerName val="0"/>
          <c:showPercent val="0"/>
          <c:showBubbleSize val="0"/>
        </c:dLbls>
        <c:marker val="1"/>
        <c:smooth val="0"/>
        <c:axId val="300280800"/>
        <c:axId val="300281192"/>
      </c:lineChart>
      <c:catAx>
        <c:axId val="30028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281192"/>
        <c:crosses val="autoZero"/>
        <c:auto val="1"/>
        <c:lblAlgn val="ctr"/>
        <c:lblOffset val="100"/>
        <c:tickLblSkip val="1"/>
        <c:tickMarkSkip val="1"/>
        <c:noMultiLvlLbl val="0"/>
      </c:catAx>
      <c:valAx>
        <c:axId val="30028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28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A09B-4123-A198-357DC29D11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9B-4123-A198-357DC29D116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09B-4123-A198-357DC29D1166}"/>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A09B-4123-A198-357DC29D1166}"/>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A09B-4123-A198-357DC29D116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0.05</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A09B-4123-A198-357DC29D1166}"/>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0.14000000000000001</c:v>
                </c:pt>
                <c:pt idx="4">
                  <c:v>#N/A</c:v>
                </c:pt>
                <c:pt idx="5">
                  <c:v>0.26</c:v>
                </c:pt>
                <c:pt idx="6">
                  <c:v>#N/A</c:v>
                </c:pt>
                <c:pt idx="7">
                  <c:v>0.08</c:v>
                </c:pt>
                <c:pt idx="8">
                  <c:v>#N/A</c:v>
                </c:pt>
                <c:pt idx="9">
                  <c:v>0.26</c:v>
                </c:pt>
              </c:numCache>
            </c:numRef>
          </c:val>
          <c:extLst xmlns:c16r2="http://schemas.microsoft.com/office/drawing/2015/06/chart">
            <c:ext xmlns:c16="http://schemas.microsoft.com/office/drawing/2014/chart" uri="{C3380CC4-5D6E-409C-BE32-E72D297353CC}">
              <c16:uniqueId val="{00000006-A09B-4123-A198-357DC29D11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0.55000000000000004</c:v>
                </c:pt>
                <c:pt idx="4">
                  <c:v>#N/A</c:v>
                </c:pt>
                <c:pt idx="5">
                  <c:v>0.18</c:v>
                </c:pt>
                <c:pt idx="6">
                  <c:v>#N/A</c:v>
                </c:pt>
                <c:pt idx="7">
                  <c:v>0.46</c:v>
                </c:pt>
                <c:pt idx="8">
                  <c:v>#N/A</c:v>
                </c:pt>
                <c:pt idx="9">
                  <c:v>0.73</c:v>
                </c:pt>
              </c:numCache>
            </c:numRef>
          </c:val>
          <c:extLst xmlns:c16r2="http://schemas.microsoft.com/office/drawing/2015/06/chart">
            <c:ext xmlns:c16="http://schemas.microsoft.com/office/drawing/2014/chart" uri="{C3380CC4-5D6E-409C-BE32-E72D297353CC}">
              <c16:uniqueId val="{00000007-A09B-4123-A198-357DC29D116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1.44</c:v>
                </c:pt>
                <c:pt idx="2">
                  <c:v>#N/A</c:v>
                </c:pt>
                <c:pt idx="3">
                  <c:v>1.41</c:v>
                </c:pt>
                <c:pt idx="4">
                  <c:v>#N/A</c:v>
                </c:pt>
                <c:pt idx="5">
                  <c:v>0.69</c:v>
                </c:pt>
                <c:pt idx="6">
                  <c:v>#N/A</c:v>
                </c:pt>
                <c:pt idx="7">
                  <c:v>0.76</c:v>
                </c:pt>
                <c:pt idx="8">
                  <c:v>#N/A</c:v>
                </c:pt>
                <c:pt idx="9">
                  <c:v>1.34</c:v>
                </c:pt>
              </c:numCache>
            </c:numRef>
          </c:val>
          <c:extLst xmlns:c16r2="http://schemas.microsoft.com/office/drawing/2015/06/chart">
            <c:ext xmlns:c16="http://schemas.microsoft.com/office/drawing/2014/chart" uri="{C3380CC4-5D6E-409C-BE32-E72D297353CC}">
              <c16:uniqueId val="{00000008-A09B-4123-A198-357DC29D11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2.84</c:v>
                </c:pt>
                <c:pt idx="2">
                  <c:v>#N/A</c:v>
                </c:pt>
                <c:pt idx="3">
                  <c:v>3.58</c:v>
                </c:pt>
                <c:pt idx="4">
                  <c:v>#N/A</c:v>
                </c:pt>
                <c:pt idx="5">
                  <c:v>3.16</c:v>
                </c:pt>
                <c:pt idx="6">
                  <c:v>#N/A</c:v>
                </c:pt>
                <c:pt idx="7">
                  <c:v>2.68</c:v>
                </c:pt>
                <c:pt idx="8">
                  <c:v>#N/A</c:v>
                </c:pt>
                <c:pt idx="9">
                  <c:v>4.67</c:v>
                </c:pt>
              </c:numCache>
            </c:numRef>
          </c:val>
          <c:extLst xmlns:c16r2="http://schemas.microsoft.com/office/drawing/2015/06/chart">
            <c:ext xmlns:c16="http://schemas.microsoft.com/office/drawing/2014/chart" uri="{C3380CC4-5D6E-409C-BE32-E72D297353CC}">
              <c16:uniqueId val="{00000009-A09B-4123-A198-357DC29D1166}"/>
            </c:ext>
          </c:extLst>
        </c:ser>
        <c:dLbls>
          <c:showLegendKey val="0"/>
          <c:showVal val="0"/>
          <c:showCatName val="0"/>
          <c:showSerName val="0"/>
          <c:showPercent val="0"/>
          <c:showBubbleSize val="0"/>
        </c:dLbls>
        <c:gapWidth val="150"/>
        <c:overlap val="100"/>
        <c:axId val="300282368"/>
        <c:axId val="300282760"/>
      </c:barChart>
      <c:catAx>
        <c:axId val="3002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282760"/>
        <c:crosses val="autoZero"/>
        <c:auto val="1"/>
        <c:lblAlgn val="ctr"/>
        <c:lblOffset val="100"/>
        <c:tickLblSkip val="1"/>
        <c:tickMarkSkip val="1"/>
        <c:noMultiLvlLbl val="0"/>
      </c:catAx>
      <c:valAx>
        <c:axId val="30028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28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499</c:v>
                </c:pt>
                <c:pt idx="5">
                  <c:v>521</c:v>
                </c:pt>
                <c:pt idx="8">
                  <c:v>446</c:v>
                </c:pt>
                <c:pt idx="11">
                  <c:v>406</c:v>
                </c:pt>
                <c:pt idx="14">
                  <c:v>432</c:v>
                </c:pt>
              </c:numCache>
            </c:numRef>
          </c:val>
          <c:extLst xmlns:c16r2="http://schemas.microsoft.com/office/drawing/2015/06/chart">
            <c:ext xmlns:c16="http://schemas.microsoft.com/office/drawing/2014/chart" uri="{C3380CC4-5D6E-409C-BE32-E72D297353CC}">
              <c16:uniqueId val="{00000000-F18E-4215-876F-67F7C2746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8E-4215-876F-67F7C2746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10</c:v>
                </c:pt>
                <c:pt idx="6">
                  <c:v>9</c:v>
                </c:pt>
                <c:pt idx="9">
                  <c:v>9</c:v>
                </c:pt>
                <c:pt idx="12">
                  <c:v>9</c:v>
                </c:pt>
              </c:numCache>
            </c:numRef>
          </c:val>
          <c:extLst xmlns:c16r2="http://schemas.microsoft.com/office/drawing/2015/06/chart">
            <c:ext xmlns:c16="http://schemas.microsoft.com/office/drawing/2014/chart" uri="{C3380CC4-5D6E-409C-BE32-E72D297353CC}">
              <c16:uniqueId val="{00000002-F18E-4215-876F-67F7C2746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161</c:v>
                </c:pt>
                <c:pt idx="3">
                  <c:v>161</c:v>
                </c:pt>
                <c:pt idx="6">
                  <c:v>76</c:v>
                </c:pt>
                <c:pt idx="9">
                  <c:v>17</c:v>
                </c:pt>
                <c:pt idx="12">
                  <c:v>27</c:v>
                </c:pt>
              </c:numCache>
            </c:numRef>
          </c:val>
          <c:extLst xmlns:c16r2="http://schemas.microsoft.com/office/drawing/2015/06/chart">
            <c:ext xmlns:c16="http://schemas.microsoft.com/office/drawing/2014/chart" uri="{C3380CC4-5D6E-409C-BE32-E72D297353CC}">
              <c16:uniqueId val="{00000003-F18E-4215-876F-67F7C2746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c:v>
                </c:pt>
                <c:pt idx="3">
                  <c:v>107</c:v>
                </c:pt>
                <c:pt idx="6">
                  <c:v>110</c:v>
                </c:pt>
                <c:pt idx="9">
                  <c:v>121</c:v>
                </c:pt>
                <c:pt idx="12">
                  <c:v>123</c:v>
                </c:pt>
              </c:numCache>
            </c:numRef>
          </c:val>
          <c:extLst xmlns:c16r2="http://schemas.microsoft.com/office/drawing/2015/06/chart">
            <c:ext xmlns:c16="http://schemas.microsoft.com/office/drawing/2014/chart" uri="{C3380CC4-5D6E-409C-BE32-E72D297353CC}">
              <c16:uniqueId val="{00000004-F18E-4215-876F-67F7C2746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8E-4215-876F-67F7C2746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8E-4215-876F-67F7C2746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349</c:v>
                </c:pt>
                <c:pt idx="3">
                  <c:v>349</c:v>
                </c:pt>
                <c:pt idx="6">
                  <c:v>380</c:v>
                </c:pt>
                <c:pt idx="9">
                  <c:v>423</c:v>
                </c:pt>
                <c:pt idx="12">
                  <c:v>423</c:v>
                </c:pt>
              </c:numCache>
            </c:numRef>
          </c:val>
          <c:extLst xmlns:c16r2="http://schemas.microsoft.com/office/drawing/2015/06/chart">
            <c:ext xmlns:c16="http://schemas.microsoft.com/office/drawing/2014/chart" uri="{C3380CC4-5D6E-409C-BE32-E72D297353CC}">
              <c16:uniqueId val="{00000007-F18E-4215-876F-67F7C2746AFA}"/>
            </c:ext>
          </c:extLst>
        </c:ser>
        <c:dLbls>
          <c:showLegendKey val="0"/>
          <c:showVal val="0"/>
          <c:showCatName val="0"/>
          <c:showSerName val="0"/>
          <c:showPercent val="0"/>
          <c:showBubbleSize val="0"/>
        </c:dLbls>
        <c:gapWidth val="100"/>
        <c:overlap val="100"/>
        <c:axId val="307652824"/>
        <c:axId val="3076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145</c:v>
                </c:pt>
                <c:pt idx="2">
                  <c:v>#N/A</c:v>
                </c:pt>
                <c:pt idx="3">
                  <c:v>#N/A</c:v>
                </c:pt>
                <c:pt idx="4">
                  <c:v>106</c:v>
                </c:pt>
                <c:pt idx="5">
                  <c:v>#N/A</c:v>
                </c:pt>
                <c:pt idx="6">
                  <c:v>#N/A</c:v>
                </c:pt>
                <c:pt idx="7">
                  <c:v>129</c:v>
                </c:pt>
                <c:pt idx="8">
                  <c:v>#N/A</c:v>
                </c:pt>
                <c:pt idx="9">
                  <c:v>#N/A</c:v>
                </c:pt>
                <c:pt idx="10">
                  <c:v>164</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8-F18E-4215-876F-67F7C2746AFA}"/>
            </c:ext>
          </c:extLst>
        </c:ser>
        <c:dLbls>
          <c:showLegendKey val="0"/>
          <c:showVal val="0"/>
          <c:showCatName val="0"/>
          <c:showSerName val="0"/>
          <c:showPercent val="0"/>
          <c:showBubbleSize val="0"/>
        </c:dLbls>
        <c:marker val="1"/>
        <c:smooth val="0"/>
        <c:axId val="307652824"/>
        <c:axId val="307653216"/>
      </c:lineChart>
      <c:catAx>
        <c:axId val="30765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653216"/>
        <c:crosses val="autoZero"/>
        <c:auto val="1"/>
        <c:lblAlgn val="ctr"/>
        <c:lblOffset val="100"/>
        <c:tickLblSkip val="1"/>
        <c:tickMarkSkip val="1"/>
        <c:noMultiLvlLbl val="0"/>
      </c:catAx>
      <c:valAx>
        <c:axId val="3076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65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4275</c:v>
                </c:pt>
                <c:pt idx="5">
                  <c:v>4120</c:v>
                </c:pt>
                <c:pt idx="8">
                  <c:v>4071</c:v>
                </c:pt>
                <c:pt idx="11">
                  <c:v>3977</c:v>
                </c:pt>
                <c:pt idx="14">
                  <c:v>4240</c:v>
                </c:pt>
              </c:numCache>
            </c:numRef>
          </c:val>
          <c:extLst xmlns:c16r2="http://schemas.microsoft.com/office/drawing/2015/06/chart">
            <c:ext xmlns:c16="http://schemas.microsoft.com/office/drawing/2014/chart" uri="{C3380CC4-5D6E-409C-BE32-E72D297353CC}">
              <c16:uniqueId val="{00000000-3DFF-40ED-B1E1-8CAAC56181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18</c:v>
                </c:pt>
              </c:numCache>
            </c:numRef>
          </c:val>
          <c:extLst xmlns:c16r2="http://schemas.microsoft.com/office/drawing/2015/06/chart">
            <c:ext xmlns:c16="http://schemas.microsoft.com/office/drawing/2014/chart" uri="{C3380CC4-5D6E-409C-BE32-E72D297353CC}">
              <c16:uniqueId val="{00000001-3DFF-40ED-B1E1-8CAAC56181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2905</c:v>
                </c:pt>
                <c:pt idx="5">
                  <c:v>3036</c:v>
                </c:pt>
                <c:pt idx="8">
                  <c:v>3314</c:v>
                </c:pt>
                <c:pt idx="11">
                  <c:v>3344</c:v>
                </c:pt>
                <c:pt idx="14">
                  <c:v>3229</c:v>
                </c:pt>
              </c:numCache>
            </c:numRef>
          </c:val>
          <c:extLst xmlns:c16r2="http://schemas.microsoft.com/office/drawing/2015/06/chart">
            <c:ext xmlns:c16="http://schemas.microsoft.com/office/drawing/2014/chart" uri="{C3380CC4-5D6E-409C-BE32-E72D297353CC}">
              <c16:uniqueId val="{00000002-3DFF-40ED-B1E1-8CAAC56181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FF-40ED-B1E1-8CAAC56181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FF-40ED-B1E1-8CAAC56181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FF-40ED-B1E1-8CAAC56181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c:v>
                </c:pt>
                <c:pt idx="3">
                  <c:v>160</c:v>
                </c:pt>
                <c:pt idx="6">
                  <c:v>114</c:v>
                </c:pt>
                <c:pt idx="9">
                  <c:v>223</c:v>
                </c:pt>
                <c:pt idx="12">
                  <c:v>202</c:v>
                </c:pt>
              </c:numCache>
            </c:numRef>
          </c:val>
          <c:extLst xmlns:c16r2="http://schemas.microsoft.com/office/drawing/2015/06/chart">
            <c:ext xmlns:c16="http://schemas.microsoft.com/office/drawing/2014/chart" uri="{C3380CC4-5D6E-409C-BE32-E72D297353CC}">
              <c16:uniqueId val="{00000006-3DFF-40ED-B1E1-8CAAC56181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137</c:v>
                </c:pt>
                <c:pt idx="3">
                  <c:v>89</c:v>
                </c:pt>
                <c:pt idx="6">
                  <c:v>78</c:v>
                </c:pt>
                <c:pt idx="9">
                  <c:v>73</c:v>
                </c:pt>
                <c:pt idx="12">
                  <c:v>50</c:v>
                </c:pt>
              </c:numCache>
            </c:numRef>
          </c:val>
          <c:extLst xmlns:c16r2="http://schemas.microsoft.com/office/drawing/2015/06/chart">
            <c:ext xmlns:c16="http://schemas.microsoft.com/office/drawing/2014/chart" uri="{C3380CC4-5D6E-409C-BE32-E72D297353CC}">
              <c16:uniqueId val="{00000007-3DFF-40ED-B1E1-8CAAC56181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1510</c:v>
                </c:pt>
                <c:pt idx="3">
                  <c:v>1404</c:v>
                </c:pt>
                <c:pt idx="6">
                  <c:v>1347</c:v>
                </c:pt>
                <c:pt idx="9">
                  <c:v>1277</c:v>
                </c:pt>
                <c:pt idx="12">
                  <c:v>1268</c:v>
                </c:pt>
              </c:numCache>
            </c:numRef>
          </c:val>
          <c:extLst xmlns:c16r2="http://schemas.microsoft.com/office/drawing/2015/06/chart">
            <c:ext xmlns:c16="http://schemas.microsoft.com/office/drawing/2014/chart" uri="{C3380CC4-5D6E-409C-BE32-E72D297353CC}">
              <c16:uniqueId val="{00000008-3DFF-40ED-B1E1-8CAAC56181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60</c:v>
                </c:pt>
                <c:pt idx="3">
                  <c:v>50</c:v>
                </c:pt>
                <c:pt idx="6">
                  <c:v>41</c:v>
                </c:pt>
                <c:pt idx="9">
                  <c:v>32</c:v>
                </c:pt>
                <c:pt idx="12">
                  <c:v>15</c:v>
                </c:pt>
              </c:numCache>
            </c:numRef>
          </c:val>
          <c:extLst xmlns:c16r2="http://schemas.microsoft.com/office/drawing/2015/06/chart">
            <c:ext xmlns:c16="http://schemas.microsoft.com/office/drawing/2014/chart" uri="{C3380CC4-5D6E-409C-BE32-E72D297353CC}">
              <c16:uniqueId val="{00000009-3DFF-40ED-B1E1-8CAAC56181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3844</c:v>
                </c:pt>
                <c:pt idx="3">
                  <c:v>3925</c:v>
                </c:pt>
                <c:pt idx="6">
                  <c:v>4021</c:v>
                </c:pt>
                <c:pt idx="9">
                  <c:v>4038</c:v>
                </c:pt>
                <c:pt idx="12">
                  <c:v>4469</c:v>
                </c:pt>
              </c:numCache>
            </c:numRef>
          </c:val>
          <c:extLst xmlns:c16r2="http://schemas.microsoft.com/office/drawing/2015/06/chart">
            <c:ext xmlns:c16="http://schemas.microsoft.com/office/drawing/2014/chart" uri="{C3380CC4-5D6E-409C-BE32-E72D297353CC}">
              <c16:uniqueId val="{0000000A-3DFF-40ED-B1E1-8CAAC56181E8}"/>
            </c:ext>
          </c:extLst>
        </c:ser>
        <c:dLbls>
          <c:showLegendKey val="0"/>
          <c:showVal val="0"/>
          <c:showCatName val="0"/>
          <c:showSerName val="0"/>
          <c:showPercent val="0"/>
          <c:showBubbleSize val="0"/>
        </c:dLbls>
        <c:gapWidth val="100"/>
        <c:overlap val="100"/>
        <c:axId val="307655568"/>
        <c:axId val="30765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DFF-40ED-B1E1-8CAAC56181E8}"/>
            </c:ext>
          </c:extLst>
        </c:ser>
        <c:dLbls>
          <c:showLegendKey val="0"/>
          <c:showVal val="0"/>
          <c:showCatName val="0"/>
          <c:showSerName val="0"/>
          <c:showPercent val="0"/>
          <c:showBubbleSize val="0"/>
        </c:dLbls>
        <c:marker val="1"/>
        <c:smooth val="0"/>
        <c:axId val="307655568"/>
        <c:axId val="307655960"/>
      </c:lineChart>
      <c:catAx>
        <c:axId val="30765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655960"/>
        <c:crosses val="autoZero"/>
        <c:auto val="1"/>
        <c:lblAlgn val="ctr"/>
        <c:lblOffset val="100"/>
        <c:tickLblSkip val="1"/>
        <c:tickMarkSkip val="1"/>
        <c:noMultiLvlLbl val="0"/>
      </c:catAx>
      <c:valAx>
        <c:axId val="30765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65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987</c:v>
                </c:pt>
                <c:pt idx="1">
                  <c:v>887</c:v>
                </c:pt>
                <c:pt idx="2">
                  <c:v>787</c:v>
                </c:pt>
              </c:numCache>
            </c:numRef>
          </c:val>
          <c:extLst xmlns:c16r2="http://schemas.microsoft.com/office/drawing/2015/06/chart">
            <c:ext xmlns:c16="http://schemas.microsoft.com/office/drawing/2014/chart" uri="{C3380CC4-5D6E-409C-BE32-E72D297353CC}">
              <c16:uniqueId val="{00000000-43CD-425E-8D96-48D87A8767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398</c:v>
                </c:pt>
                <c:pt idx="1">
                  <c:v>398</c:v>
                </c:pt>
                <c:pt idx="2">
                  <c:v>270</c:v>
                </c:pt>
              </c:numCache>
            </c:numRef>
          </c:val>
          <c:extLst xmlns:c16r2="http://schemas.microsoft.com/office/drawing/2015/06/chart">
            <c:ext xmlns:c16="http://schemas.microsoft.com/office/drawing/2014/chart" uri="{C3380CC4-5D6E-409C-BE32-E72D297353CC}">
              <c16:uniqueId val="{00000001-43CD-425E-8D96-48D87A8767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1847</c:v>
                </c:pt>
                <c:pt idx="1">
                  <c:v>1942</c:v>
                </c:pt>
                <c:pt idx="2">
                  <c:v>2095</c:v>
                </c:pt>
              </c:numCache>
            </c:numRef>
          </c:val>
          <c:extLst xmlns:c16r2="http://schemas.microsoft.com/office/drawing/2015/06/chart">
            <c:ext xmlns:c16="http://schemas.microsoft.com/office/drawing/2014/chart" uri="{C3380CC4-5D6E-409C-BE32-E72D297353CC}">
              <c16:uniqueId val="{00000002-43CD-425E-8D96-48D87A876779}"/>
            </c:ext>
          </c:extLst>
        </c:ser>
        <c:dLbls>
          <c:showLegendKey val="0"/>
          <c:showVal val="0"/>
          <c:showCatName val="0"/>
          <c:showSerName val="0"/>
          <c:showPercent val="0"/>
          <c:showBubbleSize val="0"/>
        </c:dLbls>
        <c:gapWidth val="120"/>
        <c:overlap val="100"/>
        <c:axId val="310991776"/>
        <c:axId val="310992168"/>
      </c:barChart>
      <c:catAx>
        <c:axId val="3109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0992168"/>
        <c:crosses val="autoZero"/>
        <c:auto val="1"/>
        <c:lblAlgn val="ctr"/>
        <c:lblOffset val="100"/>
        <c:tickLblSkip val="1"/>
        <c:tickMarkSkip val="1"/>
        <c:noMultiLvlLbl val="0"/>
      </c:catAx>
      <c:valAx>
        <c:axId val="310992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09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の元利償還金は、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過疎対策事業債（多目的運動場整備事業等）などの大規模事業の償還が始まったことにより増加したものの、</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過疎対策事業債（村道大坪福田工業団地線道路改良事業等）の償還が終了した結果、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と同額となった。算入公債費等については、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緊急防災・減災事業債の算入が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百万円増加したため、</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に比べ</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以降、将来負担額を充当可能財源等が上回っている状況で財政状況は健全であると言える。組合等負担等見込額の負担額が年々減少していることに加え、</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では前年度から減少したが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まで充当可能基金が増加してきたことが大きな要因である。しかし、地方債残高は年々増加しており、投資的経費を抑制し、地方債の発行を抑えていく必要がある。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公債適正管理のため、減債基金を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百万円取り崩し繰上償還の財源としたこと、地域活性化事業のため地域活性化事業基金から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百万円を取り崩したこと、財政需要に応えるため財政調整基金を取り崩したことなどにより、基金全体として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基金の使途明確化のために、今後、特定目的基金について、計画的に積み立てていく方針である。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・ふるさと活性化事業基金：地域の特性を活かした魅力あるふるさとづくりを推進。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ふるさと大蔵村応援基金については、ふるさと納税として寄附された金額の積み立てたことにより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百万円積み立てたことによる増加。地域活性化推進事業に充てるため、ふるさと活性化事業基金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について、耐震化がされていないため、今後施設のあり方を検討していく予定であり、建設や耐震化、大規模改造等が想定されるため、毎年計画的に積み立てを行い、事業着手までに必要な財源を確保していく。ふるさと活性化事業基金について、地域の自主的な取り組みを今後も支援していくため、必要に応じ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村営バス肘折新庄線の運行開始に伴う物件費の増加や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歳児の保育料無償化等の財政需要に応えるため取り崩しを実施し、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近年大規模災害が度々発生していることから、災害や突発的な財政需要に応えるためにも、一般会計予算規模の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公債管理の適正化及び公債負担の平準化を図るため、減債基金を取り崩し銀行等引受資金を繰上償還したことにより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に地方債償還のピークを向かえることから、これに備え、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3,346
3,329
211.63
4,698,375
4,571,451
108,579
2,197,456
4,468,721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等や村内に大規模な産業が無いこと等から課税客体が少なく、財政基盤が弱く類似団体平均を下回っている。歳出削減や事務事業の見直し、また定員管理の適正化を図り行政の効率化を進め、財政の健全化を図る。投資的経費についても、縮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ポイントと大きく上回っている。その要因は、へき地診療所会計が普通会計に属しており、医師等の人件費が影響するためである。経常収支比率の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の対比で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ポイント増となったのは、民間事業者が運行していた路線バスが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で廃止されたその代替路線として、村営バス運転業務委託を開始したため、物件費で前年度比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ポイントの増加となったためである。今後は、投資的経費の抑制など公債費の適正管理に努め、更なる経常的支出の削減により経常収支比率の改善を図る。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102326</xdr:rowOff>
    </xdr:from>
    <xdr:to>
      <xdr:col>23</xdr:col>
      <xdr:colOff>133350</xdr:colOff>
      <xdr:row>65</xdr:row>
      <xdr:rowOff>136797</xdr:rowOff>
    </xdr:to>
    <xdr:cxnSp macro="">
      <xdr:nvCxnSpPr>
        <xdr:cNvPr id="133" name="直線コネクタ 132"/>
        <xdr:cNvCxnSpPr/>
      </xdr:nvCxnSpPr>
      <xdr:spPr>
        <a:xfrm>
          <a:off x="4114800" y="1124657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102326</xdr:rowOff>
    </xdr:to>
    <xdr:cxnSp macro="">
      <xdr:nvCxnSpPr>
        <xdr:cNvPr id="136" name="直線コネクタ 135"/>
        <xdr:cNvCxnSpPr/>
      </xdr:nvCxnSpPr>
      <xdr:spPr>
        <a:xfrm>
          <a:off x="3225800" y="1113282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98878</xdr:rowOff>
    </xdr:to>
    <xdr:cxnSp macro="">
      <xdr:nvCxnSpPr>
        <xdr:cNvPr id="139" name="直線コネクタ 138"/>
        <xdr:cNvCxnSpPr/>
      </xdr:nvCxnSpPr>
      <xdr:spPr>
        <a:xfrm flipV="1">
          <a:off x="2336800" y="1113282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95431</xdr:rowOff>
    </xdr:from>
    <xdr:to>
      <xdr:col>11</xdr:col>
      <xdr:colOff>31750</xdr:colOff>
      <xdr:row>65</xdr:row>
      <xdr:rowOff>98878</xdr:rowOff>
    </xdr:to>
    <xdr:cxnSp macro="">
      <xdr:nvCxnSpPr>
        <xdr:cNvPr id="142" name="直線コネクタ 141"/>
        <xdr:cNvCxnSpPr/>
      </xdr:nvCxnSpPr>
      <xdr:spPr>
        <a:xfrm>
          <a:off x="1447800" y="112396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85997</xdr:rowOff>
    </xdr:from>
    <xdr:to>
      <xdr:col>23</xdr:col>
      <xdr:colOff>184150</xdr:colOff>
      <xdr:row>66</xdr:row>
      <xdr:rowOff>16147</xdr:rowOff>
    </xdr:to>
    <xdr:sp macro="" textlink="">
      <xdr:nvSpPr>
        <xdr:cNvPr id="152" name="楕円 151"/>
        <xdr:cNvSpPr/>
      </xdr:nvSpPr>
      <xdr:spPr>
        <a:xfrm>
          <a:off x="49022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58074</xdr:rowOff>
    </xdr:from>
    <xdr:ext cx="762000" cy="259045"/>
    <xdr:sp macro="" textlink="">
      <xdr:nvSpPr>
        <xdr:cNvPr id="153" name="財政構造の弾力性該当値テキスト"/>
        <xdr:cNvSpPr txBox="1"/>
      </xdr:nvSpPr>
      <xdr:spPr>
        <a:xfrm>
          <a:off x="5041900" y="112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51526</xdr:rowOff>
    </xdr:from>
    <xdr:to>
      <xdr:col>19</xdr:col>
      <xdr:colOff>184150</xdr:colOff>
      <xdr:row>65</xdr:row>
      <xdr:rowOff>153126</xdr:rowOff>
    </xdr:to>
    <xdr:sp macro="" textlink="">
      <xdr:nvSpPr>
        <xdr:cNvPr id="154" name="楕円 153"/>
        <xdr:cNvSpPr/>
      </xdr:nvSpPr>
      <xdr:spPr>
        <a:xfrm>
          <a:off x="4064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137903</xdr:rowOff>
    </xdr:from>
    <xdr:ext cx="736600" cy="259045"/>
    <xdr:sp macro="" textlink="">
      <xdr:nvSpPr>
        <xdr:cNvPr id="155" name="テキスト ボックス 154"/>
        <xdr:cNvSpPr txBox="1"/>
      </xdr:nvSpPr>
      <xdr:spPr>
        <a:xfrm>
          <a:off x="3733800" y="1128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48078</xdr:rowOff>
    </xdr:from>
    <xdr:to>
      <xdr:col>11</xdr:col>
      <xdr:colOff>82550</xdr:colOff>
      <xdr:row>65</xdr:row>
      <xdr:rowOff>149678</xdr:rowOff>
    </xdr:to>
    <xdr:sp macro="" textlink="">
      <xdr:nvSpPr>
        <xdr:cNvPr id="158" name="楕円 157"/>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134455</xdr:rowOff>
    </xdr:from>
    <xdr:ext cx="762000" cy="259045"/>
    <xdr:sp macro="" textlink="">
      <xdr:nvSpPr>
        <xdr:cNvPr id="159" name="テキスト ボックス 158"/>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44631</xdr:rowOff>
    </xdr:from>
    <xdr:to>
      <xdr:col>7</xdr:col>
      <xdr:colOff>31750</xdr:colOff>
      <xdr:row>65</xdr:row>
      <xdr:rowOff>146231</xdr:rowOff>
    </xdr:to>
    <xdr:sp macro="" textlink="">
      <xdr:nvSpPr>
        <xdr:cNvPr id="160" name="楕円 159"/>
        <xdr:cNvSpPr/>
      </xdr:nvSpPr>
      <xdr:spPr>
        <a:xfrm>
          <a:off x="1397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131008</xdr:rowOff>
    </xdr:from>
    <xdr:ext cx="762000" cy="259045"/>
    <xdr:sp macro="" textlink="">
      <xdr:nvSpPr>
        <xdr:cNvPr id="161" name="テキスト ボックス 160"/>
        <xdr:cNvSpPr txBox="1"/>
      </xdr:nvSpPr>
      <xdr:spPr>
        <a:xfrm>
          <a:off x="1066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以降、人件費・物件費等の状況は類似団体平均を上回っている。その要因としては、普通会計にへき地診療所会計が属していることや、地形的な理由から保育所を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所設置していることなどにより、人件費が多額となっていることである。今後は、施設の統廃合、コストの低減を図るよう努めていく必要がある。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159955</xdr:rowOff>
    </xdr:from>
    <xdr:to>
      <xdr:col>23</xdr:col>
      <xdr:colOff>133350</xdr:colOff>
      <xdr:row>83</xdr:row>
      <xdr:rowOff>54598</xdr:rowOff>
    </xdr:to>
    <xdr:cxnSp macro="">
      <xdr:nvCxnSpPr>
        <xdr:cNvPr id="197" name="直線コネクタ 196"/>
        <xdr:cNvCxnSpPr/>
      </xdr:nvCxnSpPr>
      <xdr:spPr>
        <a:xfrm>
          <a:off x="4114800" y="14218855"/>
          <a:ext cx="8382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159955</xdr:rowOff>
    </xdr:from>
    <xdr:to>
      <xdr:col>19</xdr:col>
      <xdr:colOff>133350</xdr:colOff>
      <xdr:row>82</xdr:row>
      <xdr:rowOff>170404</xdr:rowOff>
    </xdr:to>
    <xdr:cxnSp macro="">
      <xdr:nvCxnSpPr>
        <xdr:cNvPr id="200" name="直線コネクタ 199"/>
        <xdr:cNvCxnSpPr/>
      </xdr:nvCxnSpPr>
      <xdr:spPr>
        <a:xfrm flipV="1">
          <a:off x="3225800" y="142188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133251</xdr:rowOff>
    </xdr:from>
    <xdr:to>
      <xdr:col>15</xdr:col>
      <xdr:colOff>82550</xdr:colOff>
      <xdr:row>82</xdr:row>
      <xdr:rowOff>170404</xdr:rowOff>
    </xdr:to>
    <xdr:cxnSp macro="">
      <xdr:nvCxnSpPr>
        <xdr:cNvPr id="203" name="直線コネクタ 202"/>
        <xdr:cNvCxnSpPr/>
      </xdr:nvCxnSpPr>
      <xdr:spPr>
        <a:xfrm>
          <a:off x="2336800" y="1419215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133251</xdr:rowOff>
    </xdr:from>
    <xdr:to>
      <xdr:col>11</xdr:col>
      <xdr:colOff>31750</xdr:colOff>
      <xdr:row>82</xdr:row>
      <xdr:rowOff>142887</xdr:rowOff>
    </xdr:to>
    <xdr:cxnSp macro="">
      <xdr:nvCxnSpPr>
        <xdr:cNvPr id="206" name="直線コネクタ 205"/>
        <xdr:cNvCxnSpPr/>
      </xdr:nvCxnSpPr>
      <xdr:spPr>
        <a:xfrm flipV="1">
          <a:off x="1447800" y="14192151"/>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3798</xdr:rowOff>
    </xdr:from>
    <xdr:to>
      <xdr:col>23</xdr:col>
      <xdr:colOff>184150</xdr:colOff>
      <xdr:row>83</xdr:row>
      <xdr:rowOff>105398</xdr:rowOff>
    </xdr:to>
    <xdr:sp macro="" textlink="">
      <xdr:nvSpPr>
        <xdr:cNvPr id="216" name="楕円 215"/>
        <xdr:cNvSpPr/>
      </xdr:nvSpPr>
      <xdr:spPr>
        <a:xfrm>
          <a:off x="49022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147325</xdr:rowOff>
    </xdr:from>
    <xdr:ext cx="762000" cy="259045"/>
    <xdr:sp macro="" textlink="">
      <xdr:nvSpPr>
        <xdr:cNvPr id="217" name="人件費・物件費等の状況該当値テキスト"/>
        <xdr:cNvSpPr txBox="1"/>
      </xdr:nvSpPr>
      <xdr:spPr>
        <a:xfrm>
          <a:off x="5041900" y="1420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109155</xdr:rowOff>
    </xdr:from>
    <xdr:to>
      <xdr:col>19</xdr:col>
      <xdr:colOff>184150</xdr:colOff>
      <xdr:row>83</xdr:row>
      <xdr:rowOff>39305</xdr:rowOff>
    </xdr:to>
    <xdr:sp macro="" textlink="">
      <xdr:nvSpPr>
        <xdr:cNvPr id="218" name="楕円 217"/>
        <xdr:cNvSpPr/>
      </xdr:nvSpPr>
      <xdr:spPr>
        <a:xfrm>
          <a:off x="40640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24082</xdr:rowOff>
    </xdr:from>
    <xdr:ext cx="736600" cy="259045"/>
    <xdr:sp macro="" textlink="">
      <xdr:nvSpPr>
        <xdr:cNvPr id="219" name="テキスト ボックス 218"/>
        <xdr:cNvSpPr txBox="1"/>
      </xdr:nvSpPr>
      <xdr:spPr>
        <a:xfrm>
          <a:off x="3733800" y="1425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119604</xdr:rowOff>
    </xdr:from>
    <xdr:to>
      <xdr:col>15</xdr:col>
      <xdr:colOff>133350</xdr:colOff>
      <xdr:row>83</xdr:row>
      <xdr:rowOff>49754</xdr:rowOff>
    </xdr:to>
    <xdr:sp macro="" textlink="">
      <xdr:nvSpPr>
        <xdr:cNvPr id="220" name="楕円 219"/>
        <xdr:cNvSpPr/>
      </xdr:nvSpPr>
      <xdr:spPr>
        <a:xfrm>
          <a:off x="3175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34531</xdr:rowOff>
    </xdr:from>
    <xdr:ext cx="762000" cy="259045"/>
    <xdr:sp macro="" textlink="">
      <xdr:nvSpPr>
        <xdr:cNvPr id="221" name="テキスト ボックス 220"/>
        <xdr:cNvSpPr txBox="1"/>
      </xdr:nvSpPr>
      <xdr:spPr>
        <a:xfrm>
          <a:off x="2844800" y="142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82451</xdr:rowOff>
    </xdr:from>
    <xdr:to>
      <xdr:col>11</xdr:col>
      <xdr:colOff>82550</xdr:colOff>
      <xdr:row>83</xdr:row>
      <xdr:rowOff>12601</xdr:rowOff>
    </xdr:to>
    <xdr:sp macro="" textlink="">
      <xdr:nvSpPr>
        <xdr:cNvPr id="222" name="楕円 221"/>
        <xdr:cNvSpPr/>
      </xdr:nvSpPr>
      <xdr:spPr>
        <a:xfrm>
          <a:off x="2286000" y="141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168828</xdr:rowOff>
    </xdr:from>
    <xdr:ext cx="762000" cy="259045"/>
    <xdr:sp macro="" textlink="">
      <xdr:nvSpPr>
        <xdr:cNvPr id="223" name="テキスト ボックス 222"/>
        <xdr:cNvSpPr txBox="1"/>
      </xdr:nvSpPr>
      <xdr:spPr>
        <a:xfrm>
          <a:off x="1955800" y="142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92087</xdr:rowOff>
    </xdr:from>
    <xdr:to>
      <xdr:col>7</xdr:col>
      <xdr:colOff>31750</xdr:colOff>
      <xdr:row>83</xdr:row>
      <xdr:rowOff>22237</xdr:rowOff>
    </xdr:to>
    <xdr:sp macro="" textlink="">
      <xdr:nvSpPr>
        <xdr:cNvPr id="224" name="楕円 223"/>
        <xdr:cNvSpPr/>
      </xdr:nvSpPr>
      <xdr:spPr>
        <a:xfrm>
          <a:off x="1397000" y="141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7014</xdr:rowOff>
    </xdr:from>
    <xdr:ext cx="762000" cy="259045"/>
    <xdr:sp macro="" textlink="">
      <xdr:nvSpPr>
        <xdr:cNvPr id="225" name="テキスト ボックス 224"/>
        <xdr:cNvSpPr txBox="1"/>
      </xdr:nvSpPr>
      <xdr:spPr>
        <a:xfrm>
          <a:off x="1066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以降、類似団体平均を上回っており、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から横ばいとなっている。今後、国及び県の勧告並びに他の自治体の状況を考慮し、持続可能な財政運営のため給与の適正化に努める。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72389</xdr:rowOff>
    </xdr:to>
    <xdr:cxnSp macro="">
      <xdr:nvCxnSpPr>
        <xdr:cNvPr id="255" name="直線コネクタ 254"/>
        <xdr:cNvCxnSpPr/>
      </xdr:nvCxnSpPr>
      <xdr:spPr>
        <a:xfrm>
          <a:off x="16179800" y="15159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78423</xdr:rowOff>
    </xdr:to>
    <xdr:cxnSp macro="">
      <xdr:nvCxnSpPr>
        <xdr:cNvPr id="258" name="直線コネクタ 257"/>
        <xdr:cNvCxnSpPr/>
      </xdr:nvCxnSpPr>
      <xdr:spPr>
        <a:xfrm flipV="1">
          <a:off x="15290800" y="151599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78423</xdr:rowOff>
    </xdr:to>
    <xdr:cxnSp macro="">
      <xdr:nvCxnSpPr>
        <xdr:cNvPr id="261" name="直線コネクタ 260"/>
        <xdr:cNvCxnSpPr/>
      </xdr:nvCxnSpPr>
      <xdr:spPr>
        <a:xfrm>
          <a:off x="14401800" y="15039339"/>
          <a:ext cx="8890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123189</xdr:rowOff>
    </xdr:to>
    <xdr:cxnSp macro="">
      <xdr:nvCxnSpPr>
        <xdr:cNvPr id="264" name="直線コネクタ 263"/>
        <xdr:cNvCxnSpPr/>
      </xdr:nvCxnSpPr>
      <xdr:spPr>
        <a:xfrm>
          <a:off x="13512800" y="1502727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4" name="楕円 273"/>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5"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8" name="楕円 277"/>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79" name="テキスト ボックス 278"/>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a:t>
          </a:r>
          <a:r>
            <a:rPr kumimoji="1" lang="en-US" altLang="ja-JP" sz="1300">
              <a:latin typeface="ＭＳ Ｐゴシック" panose="020B0600070205080204" pitchFamily="50" charset="-128"/>
              <a:ea typeface="ＭＳ Ｐゴシック" panose="020B0600070205080204" pitchFamily="50" charset="-128"/>
            </a:rPr>
            <a:t>24.21</a:t>
          </a:r>
          <a:r>
            <a:rPr kumimoji="1" lang="ja-JP" altLang="en-US" sz="1300">
              <a:latin typeface="ＭＳ Ｐゴシック" panose="020B0600070205080204" pitchFamily="50" charset="-128"/>
              <a:ea typeface="ＭＳ Ｐゴシック" panose="020B0600070205080204" pitchFamily="50" charset="-128"/>
            </a:rPr>
            <a:t>人が類似団体平均の</a:t>
          </a:r>
          <a:r>
            <a:rPr kumimoji="1" lang="en-US" altLang="ja-JP" sz="1300">
              <a:latin typeface="ＭＳ Ｐゴシック" panose="020B0600070205080204" pitchFamily="50" charset="-128"/>
              <a:ea typeface="ＭＳ Ｐゴシック" panose="020B0600070205080204" pitchFamily="50" charset="-128"/>
            </a:rPr>
            <a:t>21.65</a:t>
          </a:r>
          <a:r>
            <a:rPr kumimoji="1" lang="ja-JP" altLang="en-US" sz="1300">
              <a:latin typeface="ＭＳ Ｐゴシック" panose="020B0600070205080204" pitchFamily="50" charset="-128"/>
              <a:ea typeface="ＭＳ Ｐゴシック" panose="020B0600070205080204" pitchFamily="50" charset="-128"/>
            </a:rPr>
            <a:t>人を上回っている要因は、へき地診療所の設置や地形的な要因等により類似団体と比較して保育所数が多いことに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9944</xdr:rowOff>
    </xdr:from>
    <xdr:to>
      <xdr:col>81</xdr:col>
      <xdr:colOff>44450</xdr:colOff>
      <xdr:row>62</xdr:row>
      <xdr:rowOff>25388</xdr:rowOff>
    </xdr:to>
    <xdr:cxnSp macro="">
      <xdr:nvCxnSpPr>
        <xdr:cNvPr id="315" name="直線コネクタ 314"/>
        <xdr:cNvCxnSpPr/>
      </xdr:nvCxnSpPr>
      <xdr:spPr>
        <a:xfrm>
          <a:off x="16179800" y="10639844"/>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156058</xdr:rowOff>
    </xdr:from>
    <xdr:to>
      <xdr:col>77</xdr:col>
      <xdr:colOff>44450</xdr:colOff>
      <xdr:row>62</xdr:row>
      <xdr:rowOff>9944</xdr:rowOff>
    </xdr:to>
    <xdr:cxnSp macro="">
      <xdr:nvCxnSpPr>
        <xdr:cNvPr id="318" name="直線コネクタ 317"/>
        <xdr:cNvCxnSpPr/>
      </xdr:nvCxnSpPr>
      <xdr:spPr>
        <a:xfrm>
          <a:off x="15290800" y="10614508"/>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149060</xdr:rowOff>
    </xdr:from>
    <xdr:to>
      <xdr:col>72</xdr:col>
      <xdr:colOff>203200</xdr:colOff>
      <xdr:row>61</xdr:row>
      <xdr:rowOff>156058</xdr:rowOff>
    </xdr:to>
    <xdr:cxnSp macro="">
      <xdr:nvCxnSpPr>
        <xdr:cNvPr id="321" name="直線コネクタ 320"/>
        <xdr:cNvCxnSpPr/>
      </xdr:nvCxnSpPr>
      <xdr:spPr>
        <a:xfrm>
          <a:off x="14401800" y="1060751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137478</xdr:rowOff>
    </xdr:from>
    <xdr:to>
      <xdr:col>68</xdr:col>
      <xdr:colOff>152400</xdr:colOff>
      <xdr:row>61</xdr:row>
      <xdr:rowOff>149060</xdr:rowOff>
    </xdr:to>
    <xdr:cxnSp macro="">
      <xdr:nvCxnSpPr>
        <xdr:cNvPr id="324" name="直線コネクタ 323"/>
        <xdr:cNvCxnSpPr/>
      </xdr:nvCxnSpPr>
      <xdr:spPr>
        <a:xfrm>
          <a:off x="13512800" y="105959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146038</xdr:rowOff>
    </xdr:from>
    <xdr:to>
      <xdr:col>81</xdr:col>
      <xdr:colOff>95250</xdr:colOff>
      <xdr:row>62</xdr:row>
      <xdr:rowOff>76188</xdr:rowOff>
    </xdr:to>
    <xdr:sp macro="" textlink="">
      <xdr:nvSpPr>
        <xdr:cNvPr id="334" name="楕円 333"/>
        <xdr:cNvSpPr/>
      </xdr:nvSpPr>
      <xdr:spPr>
        <a:xfrm>
          <a:off x="16967200" y="106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118115</xdr:rowOff>
    </xdr:from>
    <xdr:ext cx="762000" cy="259045"/>
    <xdr:sp macro="" textlink="">
      <xdr:nvSpPr>
        <xdr:cNvPr id="335" name="定員管理の状況該当値テキスト"/>
        <xdr:cNvSpPr txBox="1"/>
      </xdr:nvSpPr>
      <xdr:spPr>
        <a:xfrm>
          <a:off x="17106900" y="105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130594</xdr:rowOff>
    </xdr:from>
    <xdr:to>
      <xdr:col>77</xdr:col>
      <xdr:colOff>95250</xdr:colOff>
      <xdr:row>62</xdr:row>
      <xdr:rowOff>60744</xdr:rowOff>
    </xdr:to>
    <xdr:sp macro="" textlink="">
      <xdr:nvSpPr>
        <xdr:cNvPr id="336" name="楕円 335"/>
        <xdr:cNvSpPr/>
      </xdr:nvSpPr>
      <xdr:spPr>
        <a:xfrm>
          <a:off x="16129000" y="105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45521</xdr:rowOff>
    </xdr:from>
    <xdr:ext cx="736600" cy="259045"/>
    <xdr:sp macro="" textlink="">
      <xdr:nvSpPr>
        <xdr:cNvPr id="337" name="テキスト ボックス 336"/>
        <xdr:cNvSpPr txBox="1"/>
      </xdr:nvSpPr>
      <xdr:spPr>
        <a:xfrm>
          <a:off x="15798800" y="1067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105258</xdr:rowOff>
    </xdr:from>
    <xdr:to>
      <xdr:col>73</xdr:col>
      <xdr:colOff>44450</xdr:colOff>
      <xdr:row>62</xdr:row>
      <xdr:rowOff>35408</xdr:rowOff>
    </xdr:to>
    <xdr:sp macro="" textlink="">
      <xdr:nvSpPr>
        <xdr:cNvPr id="338" name="楕円 337"/>
        <xdr:cNvSpPr/>
      </xdr:nvSpPr>
      <xdr:spPr>
        <a:xfrm>
          <a:off x="15240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20185</xdr:rowOff>
    </xdr:from>
    <xdr:ext cx="762000" cy="259045"/>
    <xdr:sp macro="" textlink="">
      <xdr:nvSpPr>
        <xdr:cNvPr id="339" name="テキスト ボックス 338"/>
        <xdr:cNvSpPr txBox="1"/>
      </xdr:nvSpPr>
      <xdr:spPr>
        <a:xfrm>
          <a:off x="14909800" y="106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98260</xdr:rowOff>
    </xdr:from>
    <xdr:to>
      <xdr:col>68</xdr:col>
      <xdr:colOff>203200</xdr:colOff>
      <xdr:row>62</xdr:row>
      <xdr:rowOff>28410</xdr:rowOff>
    </xdr:to>
    <xdr:sp macro="" textlink="">
      <xdr:nvSpPr>
        <xdr:cNvPr id="340" name="楕円 339"/>
        <xdr:cNvSpPr/>
      </xdr:nvSpPr>
      <xdr:spPr>
        <a:xfrm>
          <a:off x="14351000" y="105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13187</xdr:rowOff>
    </xdr:from>
    <xdr:ext cx="762000" cy="259045"/>
    <xdr:sp macro="" textlink="">
      <xdr:nvSpPr>
        <xdr:cNvPr id="341" name="テキスト ボックス 340"/>
        <xdr:cNvSpPr txBox="1"/>
      </xdr:nvSpPr>
      <xdr:spPr>
        <a:xfrm>
          <a:off x="14020800" y="1064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42" name="楕円 341"/>
        <xdr:cNvSpPr/>
      </xdr:nvSpPr>
      <xdr:spPr>
        <a:xfrm>
          <a:off x="13462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43" name="テキスト ボックス 342"/>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の実質公債費比率は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％となった。これは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過疎対策事業債（多目的運動場整備事業等）など大規模事業の償還が始まったためである。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公債管理適正化及び平準化を図るため、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百万円の繰上償還を行った。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今後も、辺地対策事業債や過疎対策事業債など交付税措置の有利な地方債を活用し、極力投資的経費を抑制し、実質公債費比率の好転を目指す。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41487</xdr:rowOff>
    </xdr:to>
    <xdr:cxnSp macro="">
      <xdr:nvCxnSpPr>
        <xdr:cNvPr id="376" name="直線コネクタ 375"/>
        <xdr:cNvCxnSpPr/>
      </xdr:nvCxnSpPr>
      <xdr:spPr>
        <a:xfrm>
          <a:off x="16179800" y="71780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79" name="直線コネクタ 378"/>
        <xdr:cNvCxnSpPr/>
      </xdr:nvCxnSpPr>
      <xdr:spPr>
        <a:xfrm>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124460</xdr:rowOff>
    </xdr:to>
    <xdr:cxnSp macro="">
      <xdr:nvCxnSpPr>
        <xdr:cNvPr id="382" name="直線コネクタ 381"/>
        <xdr:cNvCxnSpPr/>
      </xdr:nvCxnSpPr>
      <xdr:spPr>
        <a:xfrm>
          <a:off x="14401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33444</xdr:rowOff>
    </xdr:to>
    <xdr:cxnSp macro="">
      <xdr:nvCxnSpPr>
        <xdr:cNvPr id="385" name="直線コネクタ 384"/>
        <xdr:cNvCxnSpPr/>
      </xdr:nvCxnSpPr>
      <xdr:spPr>
        <a:xfrm flipV="1">
          <a:off x="13512800" y="71539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5" name="楕円 394"/>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6"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7" name="楕円 396"/>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8" name="テキスト ボックス 397"/>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9" name="楕円 398"/>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0" name="テキスト ボックス 39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3" name="楕円 402"/>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94421</xdr:rowOff>
    </xdr:from>
    <xdr:ext cx="762000" cy="259045"/>
    <xdr:sp macro="" textlink="">
      <xdr:nvSpPr>
        <xdr:cNvPr id="404" name="テキスト ボックス 403"/>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となっており、健全な財政状況であると言える。今後も健全な財政運営に努める。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3,346
3,329
211.63
4,698,375
4,571,451
108,579
2,197,456
4,468,721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の間で村職員全体で、退職者</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人に対し新規採用者</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人となった。職員数は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となったが、平均年齢の低下により人件費はさほど上昇していない。類似団体平均を上回っている要因としては、へき地診療所会計が普通会計に含まれており、医師や看護師等にかかる分や、地形的な理由から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保育所を設置していること等から施設関係職員が多くなっているためである。今後は定員適正化に努めていく。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170434</xdr:rowOff>
    </xdr:to>
    <xdr:cxnSp macro="">
      <xdr:nvCxnSpPr>
        <xdr:cNvPr id="64" name="直線コネクタ 63"/>
        <xdr:cNvCxnSpPr/>
      </xdr:nvCxnSpPr>
      <xdr:spPr>
        <a:xfrm flipV="1">
          <a:off x="3987800" y="6486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170434</xdr:rowOff>
    </xdr:to>
    <xdr:cxnSp macro="">
      <xdr:nvCxnSpPr>
        <xdr:cNvPr id="67" name="直線コネクタ 66"/>
        <xdr:cNvCxnSpPr/>
      </xdr:nvCxnSpPr>
      <xdr:spPr>
        <a:xfrm>
          <a:off x="3098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129286</xdr:rowOff>
    </xdr:to>
    <xdr:cxnSp macro="">
      <xdr:nvCxnSpPr>
        <xdr:cNvPr id="70" name="直線コネクタ 69"/>
        <xdr:cNvCxnSpPr/>
      </xdr:nvCxnSpPr>
      <xdr:spPr>
        <a:xfrm>
          <a:off x="2209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124714</xdr:rowOff>
    </xdr:to>
    <xdr:cxnSp macro="">
      <xdr:nvCxnSpPr>
        <xdr:cNvPr id="73" name="直線コネクタ 72"/>
        <xdr:cNvCxnSpPr/>
      </xdr:nvCxnSpPr>
      <xdr:spPr>
        <a:xfrm>
          <a:off x="1320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ポイント上昇した。これは、民間事業者が運行していた路線バスが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で廃止され、その代替路線として、新たに村営バス路線として運転業務を委託したことが大きく影響している。今後は、コスト意識を高め、経常経費等の削減に努めていく。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16</xdr:row>
      <xdr:rowOff>58420</xdr:rowOff>
    </xdr:to>
    <xdr:cxnSp macro="">
      <xdr:nvCxnSpPr>
        <xdr:cNvPr id="127" name="直線コネクタ 126"/>
        <xdr:cNvCxnSpPr/>
      </xdr:nvCxnSpPr>
      <xdr:spPr>
        <a:xfrm>
          <a:off x="15671800" y="271671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33927</xdr:rowOff>
    </xdr:from>
    <xdr:to>
      <xdr:col>78</xdr:col>
      <xdr:colOff>69850</xdr:colOff>
      <xdr:row>15</xdr:row>
      <xdr:rowOff>144962</xdr:rowOff>
    </xdr:to>
    <xdr:cxnSp macro="">
      <xdr:nvCxnSpPr>
        <xdr:cNvPr id="130" name="直線コネクタ 129"/>
        <xdr:cNvCxnSpPr/>
      </xdr:nvCxnSpPr>
      <xdr:spPr>
        <a:xfrm>
          <a:off x="14782800" y="26056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33927</xdr:rowOff>
    </xdr:to>
    <xdr:cxnSp macro="">
      <xdr:nvCxnSpPr>
        <xdr:cNvPr id="133" name="直線コネクタ 132"/>
        <xdr:cNvCxnSpPr/>
      </xdr:nvCxnSpPr>
      <xdr:spPr>
        <a:xfrm>
          <a:off x="13893800" y="2573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1270</xdr:rowOff>
    </xdr:to>
    <xdr:cxnSp macro="">
      <xdr:nvCxnSpPr>
        <xdr:cNvPr id="136" name="直線コネクタ 135"/>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48" name="楕円 147"/>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49" name="テキスト ボックス 148"/>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154577</xdr:rowOff>
    </xdr:from>
    <xdr:to>
      <xdr:col>74</xdr:col>
      <xdr:colOff>31750</xdr:colOff>
      <xdr:row>15</xdr:row>
      <xdr:rowOff>84727</xdr:rowOff>
    </xdr:to>
    <xdr:sp macro="" textlink="">
      <xdr:nvSpPr>
        <xdr:cNvPr id="150" name="楕円 149"/>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94904</xdr:rowOff>
    </xdr:from>
    <xdr:ext cx="762000" cy="259045"/>
    <xdr:sp macro="" textlink="">
      <xdr:nvSpPr>
        <xdr:cNvPr id="151" name="テキスト ボックス 150"/>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2" name="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類似団体平均を上回っている要因は、地形的な理由により、村内に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つの保育所を設置しているため、児童福祉費に係る扶助費が大きくなっているためである。今後も、人口減少に歯止めをかける事業の一環として保育所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所体制を維持し、子育てしやすい環境づくりを行っていくとともに、最小の経費で最大の効果が得られるよう、経費節減に努めていく。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7" name="直線コネクタ 186"/>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0" name="直線コネクタ 189"/>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3" name="直線コネクタ 192"/>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55</xdr:row>
      <xdr:rowOff>158750</xdr:rowOff>
    </xdr:to>
    <xdr:cxnSp macro="">
      <xdr:nvCxnSpPr>
        <xdr:cNvPr id="196" name="直線コネクタ 195"/>
        <xdr:cNvCxnSpPr/>
      </xdr:nvCxnSpPr>
      <xdr:spPr>
        <a:xfrm>
          <a:off x="1320800" y="956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6" name="楕円 205"/>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7"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09" name="テキスト ボックス 208"/>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0" name="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2" name="楕円 211"/>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3" name="テキスト ボックス 212"/>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類似団体平均を上回っているのは、当村が全国屈指の豪雪地であり、除排雪経費を含む維持補修費に多額の費用を要しているからである。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豪雪により、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繰出金については増加傾向にあるため、受益者負担の公正・公平性の観点から料金等の見直しを実施し、繰出金の縮減を図っていく。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42418</xdr:rowOff>
    </xdr:to>
    <xdr:cxnSp macro="">
      <xdr:nvCxnSpPr>
        <xdr:cNvPr id="245" name="直線コネクタ 244"/>
        <xdr:cNvCxnSpPr/>
      </xdr:nvCxnSpPr>
      <xdr:spPr>
        <a:xfrm>
          <a:off x="15671800" y="9760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37846</xdr:rowOff>
    </xdr:to>
    <xdr:cxnSp macro="">
      <xdr:nvCxnSpPr>
        <xdr:cNvPr id="248" name="直線コネクタ 247"/>
        <xdr:cNvCxnSpPr/>
      </xdr:nvCxnSpPr>
      <xdr:spPr>
        <a:xfrm flipV="1">
          <a:off x="14782800" y="9760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65278</xdr:rowOff>
    </xdr:to>
    <xdr:cxnSp macro="">
      <xdr:nvCxnSpPr>
        <xdr:cNvPr id="251" name="直線コネクタ 250"/>
        <xdr:cNvCxnSpPr/>
      </xdr:nvCxnSpPr>
      <xdr:spPr>
        <a:xfrm flipV="1">
          <a:off x="13893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129286</xdr:rowOff>
    </xdr:to>
    <xdr:cxnSp macro="">
      <xdr:nvCxnSpPr>
        <xdr:cNvPr id="254" name="直線コネクタ 253"/>
        <xdr:cNvCxnSpPr/>
      </xdr:nvCxnSpPr>
      <xdr:spPr>
        <a:xfrm flipV="1">
          <a:off x="13004800" y="9837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4" name="楕円 263"/>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5"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6" name="楕円 265"/>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7" name="テキスト ボックス 266"/>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8" name="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70" name="楕円 269"/>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71" name="テキスト ボックス 270"/>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72" name="楕円 271"/>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3" name="テキスト ボックス 272"/>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までは類似団体と比較すると平均値を大きく上回っていた。要因としては、普通交付税の公債費の事業費補正として算入される、最上広域市町村圏事務組合分が本村へ一括算入されており、その分を負担金として支出していたためであ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はその償還が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で終了したため類似団体の平均に近づき、</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では類似団体平均を下回った。今後は、村単独補助等の役割や効果を見極め、補助金等の見直しを図っていく。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58420</xdr:rowOff>
    </xdr:to>
    <xdr:cxnSp macro="">
      <xdr:nvCxnSpPr>
        <xdr:cNvPr id="303" name="直線コネクタ 302"/>
        <xdr:cNvCxnSpPr/>
      </xdr:nvCxnSpPr>
      <xdr:spPr>
        <a:xfrm flipV="1">
          <a:off x="15671800" y="6180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94996</xdr:rowOff>
    </xdr:to>
    <xdr:cxnSp macro="">
      <xdr:nvCxnSpPr>
        <xdr:cNvPr id="306" name="直線コネクタ 305"/>
        <xdr:cNvCxnSpPr/>
      </xdr:nvCxnSpPr>
      <xdr:spPr>
        <a:xfrm flipV="1">
          <a:off x="14782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129286</xdr:rowOff>
    </xdr:to>
    <xdr:cxnSp macro="">
      <xdr:nvCxnSpPr>
        <xdr:cNvPr id="309" name="直線コネクタ 308"/>
        <xdr:cNvCxnSpPr/>
      </xdr:nvCxnSpPr>
      <xdr:spPr>
        <a:xfrm flipV="1">
          <a:off x="13893800" y="62671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2" name="直線コネクタ 311"/>
        <xdr:cNvCxnSpPr/>
      </xdr:nvCxnSpPr>
      <xdr:spPr>
        <a:xfrm>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では類似団体平均を上回り、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でも類似団体平均を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ポイント上回っている。これは、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に銀行等引受資金の繰上償還</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百万円を実施したためである。また、</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過疎対策事業債（多目的運動場整備事業等）の元金償還が始まったことも影響している。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から公債費が増加し、</a:t>
          </a:r>
          <a:r>
            <a:rPr kumimoji="1" lang="en-US" altLang="ja-JP" sz="1300">
              <a:latin typeface="ＭＳ Ｐゴシック" panose="020B0600070205080204" pitchFamily="50" charset="-128"/>
              <a:ea typeface="ＭＳ Ｐゴシック" panose="020B0600070205080204" pitchFamily="50" charset="-128"/>
            </a:rPr>
            <a:t>H35</a:t>
          </a:r>
          <a:r>
            <a:rPr kumimoji="1" lang="ja-JP" altLang="en-US" sz="1300">
              <a:latin typeface="ＭＳ Ｐゴシック" panose="020B0600070205080204" pitchFamily="50" charset="-128"/>
              <a:ea typeface="ＭＳ Ｐゴシック" panose="020B0600070205080204" pitchFamily="50" charset="-128"/>
            </a:rPr>
            <a:t>には償還のピークを向かえることから、公債管理の適正化に努め、公債費縮減を図る。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35561</xdr:rowOff>
    </xdr:to>
    <xdr:cxnSp macro="">
      <xdr:nvCxnSpPr>
        <xdr:cNvPr id="363" name="直線コネクタ 362"/>
        <xdr:cNvCxnSpPr/>
      </xdr:nvCxnSpPr>
      <xdr:spPr>
        <a:xfrm>
          <a:off x="3987800" y="13233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31750</xdr:rowOff>
    </xdr:to>
    <xdr:cxnSp macro="">
      <xdr:nvCxnSpPr>
        <xdr:cNvPr id="366" name="直線コネクタ 365"/>
        <xdr:cNvCxnSpPr/>
      </xdr:nvCxnSpPr>
      <xdr:spPr>
        <a:xfrm>
          <a:off x="3098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107950</xdr:rowOff>
    </xdr:to>
    <xdr:cxnSp macro="">
      <xdr:nvCxnSpPr>
        <xdr:cNvPr id="369" name="直線コネクタ 368"/>
        <xdr:cNvCxnSpPr/>
      </xdr:nvCxnSpPr>
      <xdr:spPr>
        <a:xfrm>
          <a:off x="2209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72" name="直線コネクタ 371"/>
        <xdr:cNvCxnSpPr/>
      </xdr:nvCxnSpPr>
      <xdr:spPr>
        <a:xfrm>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は人件費、扶助費、その他の数値で類似団体平均を上回っている。人件費、扶助費については、人口の割りにへき地診療所、保育所関係の経費が膨らんでいること、維持補修費で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豪雪による除排雪経費の増大が影響し、類似団体平均を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ポイント上回る結果となっている。今後は、定員適正化や経常経費等の縮減を図っていく。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32294</xdr:rowOff>
    </xdr:from>
    <xdr:to>
      <xdr:col>82</xdr:col>
      <xdr:colOff>107950</xdr:colOff>
      <xdr:row>78</xdr:row>
      <xdr:rowOff>61686</xdr:rowOff>
    </xdr:to>
    <xdr:cxnSp macro="">
      <xdr:nvCxnSpPr>
        <xdr:cNvPr id="426" name="直線コネクタ 425"/>
        <xdr:cNvCxnSpPr/>
      </xdr:nvCxnSpPr>
      <xdr:spPr>
        <a:xfrm>
          <a:off x="15671800" y="134053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6169</xdr:rowOff>
    </xdr:from>
    <xdr:to>
      <xdr:col>78</xdr:col>
      <xdr:colOff>69850</xdr:colOff>
      <xdr:row>78</xdr:row>
      <xdr:rowOff>32294</xdr:rowOff>
    </xdr:to>
    <xdr:cxnSp macro="">
      <xdr:nvCxnSpPr>
        <xdr:cNvPr id="429" name="直線コネクタ 428"/>
        <xdr:cNvCxnSpPr/>
      </xdr:nvCxnSpPr>
      <xdr:spPr>
        <a:xfrm>
          <a:off x="14782800" y="133792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146594</xdr:rowOff>
    </xdr:to>
    <xdr:cxnSp macro="">
      <xdr:nvCxnSpPr>
        <xdr:cNvPr id="432" name="直線コネクタ 431"/>
        <xdr:cNvCxnSpPr/>
      </xdr:nvCxnSpPr>
      <xdr:spPr>
        <a:xfrm flipV="1">
          <a:off x="13893800" y="133792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146594</xdr:rowOff>
    </xdr:from>
    <xdr:to>
      <xdr:col>69</xdr:col>
      <xdr:colOff>92075</xdr:colOff>
      <xdr:row>78</xdr:row>
      <xdr:rowOff>149861</xdr:rowOff>
    </xdr:to>
    <xdr:cxnSp macro="">
      <xdr:nvCxnSpPr>
        <xdr:cNvPr id="435" name="直線コネクタ 434"/>
        <xdr:cNvCxnSpPr/>
      </xdr:nvCxnSpPr>
      <xdr:spPr>
        <a:xfrm flipV="1">
          <a:off x="13004800" y="135196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45" name="楕円 444"/>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46" name="公債費以外該当値テキスト"/>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152944</xdr:rowOff>
    </xdr:from>
    <xdr:to>
      <xdr:col>78</xdr:col>
      <xdr:colOff>120650</xdr:colOff>
      <xdr:row>78</xdr:row>
      <xdr:rowOff>83094</xdr:rowOff>
    </xdr:to>
    <xdr:sp macro="" textlink="">
      <xdr:nvSpPr>
        <xdr:cNvPr id="447" name="楕円 446"/>
        <xdr:cNvSpPr/>
      </xdr:nvSpPr>
      <xdr:spPr>
        <a:xfrm>
          <a:off x="15621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67871</xdr:rowOff>
    </xdr:from>
    <xdr:ext cx="736600" cy="259045"/>
    <xdr:sp macro="" textlink="">
      <xdr:nvSpPr>
        <xdr:cNvPr id="448" name="テキスト ボックス 447"/>
        <xdr:cNvSpPr txBox="1"/>
      </xdr:nvSpPr>
      <xdr:spPr>
        <a:xfrm>
          <a:off x="15290800" y="134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126819</xdr:rowOff>
    </xdr:from>
    <xdr:to>
      <xdr:col>74</xdr:col>
      <xdr:colOff>31750</xdr:colOff>
      <xdr:row>78</xdr:row>
      <xdr:rowOff>56969</xdr:rowOff>
    </xdr:to>
    <xdr:sp macro="" textlink="">
      <xdr:nvSpPr>
        <xdr:cNvPr id="449" name="楕円 448"/>
        <xdr:cNvSpPr/>
      </xdr:nvSpPr>
      <xdr:spPr>
        <a:xfrm>
          <a:off x="14732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41746</xdr:rowOff>
    </xdr:from>
    <xdr:ext cx="762000" cy="259045"/>
    <xdr:sp macro="" textlink="">
      <xdr:nvSpPr>
        <xdr:cNvPr id="450" name="テキスト ボックス 449"/>
        <xdr:cNvSpPr txBox="1"/>
      </xdr:nvSpPr>
      <xdr:spPr>
        <a:xfrm>
          <a:off x="14401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1" name="楕円 450"/>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2" name="テキスト ボックス 451"/>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3" name="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4" name="テキスト ボックス 453"/>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122098</xdr:rowOff>
    </xdr:from>
    <xdr:to>
      <xdr:col>29</xdr:col>
      <xdr:colOff>127000</xdr:colOff>
      <xdr:row>17</xdr:row>
      <xdr:rowOff>128288</xdr:rowOff>
    </xdr:to>
    <xdr:cxnSp macro="">
      <xdr:nvCxnSpPr>
        <xdr:cNvPr id="49" name="直線コネクタ 48"/>
        <xdr:cNvCxnSpPr/>
      </xdr:nvCxnSpPr>
      <xdr:spPr bwMode="auto">
        <a:xfrm flipV="1">
          <a:off x="5003800" y="3084373"/>
          <a:ext cx="6477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106875</xdr:rowOff>
    </xdr:from>
    <xdr:ext cx="762000" cy="259045"/>
    <xdr:sp macro="" textlink="">
      <xdr:nvSpPr>
        <xdr:cNvPr id="50" name="人口1人当たり決算額の推移平均値テキスト130"/>
        <xdr:cNvSpPr txBox="1"/>
      </xdr:nvSpPr>
      <xdr:spPr>
        <a:xfrm>
          <a:off x="5740400" y="3069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128288</xdr:rowOff>
    </xdr:from>
    <xdr:to>
      <xdr:col>26</xdr:col>
      <xdr:colOff>50800</xdr:colOff>
      <xdr:row>17</xdr:row>
      <xdr:rowOff>137003</xdr:rowOff>
    </xdr:to>
    <xdr:cxnSp macro="">
      <xdr:nvCxnSpPr>
        <xdr:cNvPr id="52" name="直線コネクタ 51"/>
        <xdr:cNvCxnSpPr/>
      </xdr:nvCxnSpPr>
      <xdr:spPr bwMode="auto">
        <a:xfrm flipV="1">
          <a:off x="4305300" y="309056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137003</xdr:rowOff>
    </xdr:from>
    <xdr:to>
      <xdr:col>22</xdr:col>
      <xdr:colOff>114300</xdr:colOff>
      <xdr:row>17</xdr:row>
      <xdr:rowOff>163608</xdr:rowOff>
    </xdr:to>
    <xdr:cxnSp macro="">
      <xdr:nvCxnSpPr>
        <xdr:cNvPr id="55" name="直線コネクタ 54"/>
        <xdr:cNvCxnSpPr/>
      </xdr:nvCxnSpPr>
      <xdr:spPr bwMode="auto">
        <a:xfrm flipV="1">
          <a:off x="3606800" y="3099278"/>
          <a:ext cx="698500" cy="26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163608</xdr:rowOff>
    </xdr:from>
    <xdr:to>
      <xdr:col>18</xdr:col>
      <xdr:colOff>177800</xdr:colOff>
      <xdr:row>18</xdr:row>
      <xdr:rowOff>8835</xdr:rowOff>
    </xdr:to>
    <xdr:cxnSp macro="">
      <xdr:nvCxnSpPr>
        <xdr:cNvPr id="58" name="直線コネクタ 57"/>
        <xdr:cNvCxnSpPr/>
      </xdr:nvCxnSpPr>
      <xdr:spPr bwMode="auto">
        <a:xfrm flipV="1">
          <a:off x="2908300" y="3125883"/>
          <a:ext cx="698500" cy="1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71298</xdr:rowOff>
    </xdr:from>
    <xdr:to>
      <xdr:col>29</xdr:col>
      <xdr:colOff>177800</xdr:colOff>
      <xdr:row>18</xdr:row>
      <xdr:rowOff>1448</xdr:rowOff>
    </xdr:to>
    <xdr:sp macro="" textlink="">
      <xdr:nvSpPr>
        <xdr:cNvPr id="68" name="楕円 67"/>
        <xdr:cNvSpPr/>
      </xdr:nvSpPr>
      <xdr:spPr bwMode="auto">
        <a:xfrm>
          <a:off x="56007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87825</xdr:rowOff>
    </xdr:from>
    <xdr:ext cx="762000" cy="259045"/>
    <xdr:sp macro="" textlink="">
      <xdr:nvSpPr>
        <xdr:cNvPr id="69" name="人口1人当たり決算額の推移該当値テキスト130"/>
        <xdr:cNvSpPr txBox="1"/>
      </xdr:nvSpPr>
      <xdr:spPr>
        <a:xfrm>
          <a:off x="5740400" y="28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77488</xdr:rowOff>
    </xdr:from>
    <xdr:to>
      <xdr:col>26</xdr:col>
      <xdr:colOff>101600</xdr:colOff>
      <xdr:row>18</xdr:row>
      <xdr:rowOff>7638</xdr:rowOff>
    </xdr:to>
    <xdr:sp macro="" textlink="">
      <xdr:nvSpPr>
        <xdr:cNvPr id="70" name="楕円 69"/>
        <xdr:cNvSpPr/>
      </xdr:nvSpPr>
      <xdr:spPr bwMode="auto">
        <a:xfrm>
          <a:off x="49530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17815</xdr:rowOff>
    </xdr:from>
    <xdr:ext cx="736600" cy="259045"/>
    <xdr:sp macro="" textlink="">
      <xdr:nvSpPr>
        <xdr:cNvPr id="71" name="テキスト ボックス 70"/>
        <xdr:cNvSpPr txBox="1"/>
      </xdr:nvSpPr>
      <xdr:spPr>
        <a:xfrm>
          <a:off x="4622800" y="280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86203</xdr:rowOff>
    </xdr:from>
    <xdr:to>
      <xdr:col>22</xdr:col>
      <xdr:colOff>165100</xdr:colOff>
      <xdr:row>18</xdr:row>
      <xdr:rowOff>16353</xdr:rowOff>
    </xdr:to>
    <xdr:sp macro="" textlink="">
      <xdr:nvSpPr>
        <xdr:cNvPr id="72" name="楕円 71"/>
        <xdr:cNvSpPr/>
      </xdr:nvSpPr>
      <xdr:spPr bwMode="auto">
        <a:xfrm>
          <a:off x="4254500" y="30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26530</xdr:rowOff>
    </xdr:from>
    <xdr:ext cx="762000" cy="259045"/>
    <xdr:sp macro="" textlink="">
      <xdr:nvSpPr>
        <xdr:cNvPr id="73" name="テキスト ボックス 72"/>
        <xdr:cNvSpPr txBox="1"/>
      </xdr:nvSpPr>
      <xdr:spPr>
        <a:xfrm>
          <a:off x="3924300" y="28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112808</xdr:rowOff>
    </xdr:from>
    <xdr:to>
      <xdr:col>19</xdr:col>
      <xdr:colOff>38100</xdr:colOff>
      <xdr:row>18</xdr:row>
      <xdr:rowOff>42958</xdr:rowOff>
    </xdr:to>
    <xdr:sp macro="" textlink="">
      <xdr:nvSpPr>
        <xdr:cNvPr id="74" name="楕円 73"/>
        <xdr:cNvSpPr/>
      </xdr:nvSpPr>
      <xdr:spPr bwMode="auto">
        <a:xfrm>
          <a:off x="3556000" y="30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27735</xdr:rowOff>
    </xdr:from>
    <xdr:ext cx="762000" cy="259045"/>
    <xdr:sp macro="" textlink="">
      <xdr:nvSpPr>
        <xdr:cNvPr id="75" name="テキスト ボックス 74"/>
        <xdr:cNvSpPr txBox="1"/>
      </xdr:nvSpPr>
      <xdr:spPr>
        <a:xfrm>
          <a:off x="3225800" y="316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129485</xdr:rowOff>
    </xdr:from>
    <xdr:to>
      <xdr:col>15</xdr:col>
      <xdr:colOff>101600</xdr:colOff>
      <xdr:row>18</xdr:row>
      <xdr:rowOff>59635</xdr:rowOff>
    </xdr:to>
    <xdr:sp macro="" textlink="">
      <xdr:nvSpPr>
        <xdr:cNvPr id="76" name="楕円 75"/>
        <xdr:cNvSpPr/>
      </xdr:nvSpPr>
      <xdr:spPr bwMode="auto">
        <a:xfrm>
          <a:off x="2857500" y="309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44412</xdr:rowOff>
    </xdr:from>
    <xdr:ext cx="762000" cy="259045"/>
    <xdr:sp macro="" textlink="">
      <xdr:nvSpPr>
        <xdr:cNvPr id="77" name="テキスト ボックス 76"/>
        <xdr:cNvSpPr txBox="1"/>
      </xdr:nvSpPr>
      <xdr:spPr>
        <a:xfrm>
          <a:off x="2527300" y="31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193427</xdr:rowOff>
    </xdr:from>
    <xdr:to>
      <xdr:col>29</xdr:col>
      <xdr:colOff>127000</xdr:colOff>
      <xdr:row>35</xdr:row>
      <xdr:rowOff>208706</xdr:rowOff>
    </xdr:to>
    <xdr:cxnSp macro="">
      <xdr:nvCxnSpPr>
        <xdr:cNvPr id="108" name="直線コネクタ 107"/>
        <xdr:cNvCxnSpPr/>
      </xdr:nvCxnSpPr>
      <xdr:spPr bwMode="auto">
        <a:xfrm>
          <a:off x="5003800" y="6803777"/>
          <a:ext cx="6477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193484</xdr:rowOff>
    </xdr:from>
    <xdr:ext cx="762000" cy="259045"/>
    <xdr:sp macro="" textlink="">
      <xdr:nvSpPr>
        <xdr:cNvPr id="109" name="人口1人当たり決算額の推移平均値テキスト445"/>
        <xdr:cNvSpPr txBox="1"/>
      </xdr:nvSpPr>
      <xdr:spPr>
        <a:xfrm>
          <a:off x="5740400" y="6803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193427</xdr:rowOff>
    </xdr:from>
    <xdr:to>
      <xdr:col>26</xdr:col>
      <xdr:colOff>50800</xdr:colOff>
      <xdr:row>35</xdr:row>
      <xdr:rowOff>243239</xdr:rowOff>
    </xdr:to>
    <xdr:cxnSp macro="">
      <xdr:nvCxnSpPr>
        <xdr:cNvPr id="111" name="直線コネクタ 110"/>
        <xdr:cNvCxnSpPr/>
      </xdr:nvCxnSpPr>
      <xdr:spPr bwMode="auto">
        <a:xfrm flipV="1">
          <a:off x="4305300" y="6803777"/>
          <a:ext cx="6985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243239</xdr:rowOff>
    </xdr:from>
    <xdr:to>
      <xdr:col>22</xdr:col>
      <xdr:colOff>114300</xdr:colOff>
      <xdr:row>35</xdr:row>
      <xdr:rowOff>277616</xdr:rowOff>
    </xdr:to>
    <xdr:cxnSp macro="">
      <xdr:nvCxnSpPr>
        <xdr:cNvPr id="114" name="直線コネクタ 113"/>
        <xdr:cNvCxnSpPr/>
      </xdr:nvCxnSpPr>
      <xdr:spPr bwMode="auto">
        <a:xfrm flipV="1">
          <a:off x="3606800" y="6853589"/>
          <a:ext cx="698500" cy="3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229527</xdr:rowOff>
    </xdr:from>
    <xdr:to>
      <xdr:col>18</xdr:col>
      <xdr:colOff>177800</xdr:colOff>
      <xdr:row>35</xdr:row>
      <xdr:rowOff>277616</xdr:rowOff>
    </xdr:to>
    <xdr:cxnSp macro="">
      <xdr:nvCxnSpPr>
        <xdr:cNvPr id="117" name="直線コネクタ 116"/>
        <xdr:cNvCxnSpPr/>
      </xdr:nvCxnSpPr>
      <xdr:spPr bwMode="auto">
        <a:xfrm>
          <a:off x="2908300" y="6839877"/>
          <a:ext cx="698500" cy="4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157906</xdr:rowOff>
    </xdr:from>
    <xdr:to>
      <xdr:col>29</xdr:col>
      <xdr:colOff>177800</xdr:colOff>
      <xdr:row>35</xdr:row>
      <xdr:rowOff>259506</xdr:rowOff>
    </xdr:to>
    <xdr:sp macro="" textlink="">
      <xdr:nvSpPr>
        <xdr:cNvPr id="127" name="楕円 126"/>
        <xdr:cNvSpPr/>
      </xdr:nvSpPr>
      <xdr:spPr bwMode="auto">
        <a:xfrm>
          <a:off x="5600700" y="676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2983</xdr:rowOff>
    </xdr:from>
    <xdr:ext cx="762000" cy="259045"/>
    <xdr:sp macro="" textlink="">
      <xdr:nvSpPr>
        <xdr:cNvPr id="128" name="人口1人当たり決算額の推移該当値テキスト445"/>
        <xdr:cNvSpPr txBox="1"/>
      </xdr:nvSpPr>
      <xdr:spPr>
        <a:xfrm>
          <a:off x="5740400" y="66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142627</xdr:rowOff>
    </xdr:from>
    <xdr:to>
      <xdr:col>26</xdr:col>
      <xdr:colOff>101600</xdr:colOff>
      <xdr:row>35</xdr:row>
      <xdr:rowOff>244227</xdr:rowOff>
    </xdr:to>
    <xdr:sp macro="" textlink="">
      <xdr:nvSpPr>
        <xdr:cNvPr id="129" name="楕円 128"/>
        <xdr:cNvSpPr/>
      </xdr:nvSpPr>
      <xdr:spPr bwMode="auto">
        <a:xfrm>
          <a:off x="4953000" y="675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254404</xdr:rowOff>
    </xdr:from>
    <xdr:ext cx="736600" cy="259045"/>
    <xdr:sp macro="" textlink="">
      <xdr:nvSpPr>
        <xdr:cNvPr id="130" name="テキスト ボックス 129"/>
        <xdr:cNvSpPr txBox="1"/>
      </xdr:nvSpPr>
      <xdr:spPr>
        <a:xfrm>
          <a:off x="4622800" y="652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192439</xdr:rowOff>
    </xdr:from>
    <xdr:to>
      <xdr:col>22</xdr:col>
      <xdr:colOff>165100</xdr:colOff>
      <xdr:row>35</xdr:row>
      <xdr:rowOff>294039</xdr:rowOff>
    </xdr:to>
    <xdr:sp macro="" textlink="">
      <xdr:nvSpPr>
        <xdr:cNvPr id="131" name="楕円 130"/>
        <xdr:cNvSpPr/>
      </xdr:nvSpPr>
      <xdr:spPr bwMode="auto">
        <a:xfrm>
          <a:off x="4254500" y="680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278816</xdr:rowOff>
    </xdr:from>
    <xdr:ext cx="762000" cy="259045"/>
    <xdr:sp macro="" textlink="">
      <xdr:nvSpPr>
        <xdr:cNvPr id="132" name="テキスト ボックス 131"/>
        <xdr:cNvSpPr txBox="1"/>
      </xdr:nvSpPr>
      <xdr:spPr>
        <a:xfrm>
          <a:off x="3924300" y="68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226816</xdr:rowOff>
    </xdr:from>
    <xdr:to>
      <xdr:col>19</xdr:col>
      <xdr:colOff>38100</xdr:colOff>
      <xdr:row>35</xdr:row>
      <xdr:rowOff>328416</xdr:rowOff>
    </xdr:to>
    <xdr:sp macro="" textlink="">
      <xdr:nvSpPr>
        <xdr:cNvPr id="133" name="楕円 132"/>
        <xdr:cNvSpPr/>
      </xdr:nvSpPr>
      <xdr:spPr bwMode="auto">
        <a:xfrm>
          <a:off x="3556000" y="683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313193</xdr:rowOff>
    </xdr:from>
    <xdr:ext cx="762000" cy="259045"/>
    <xdr:sp macro="" textlink="">
      <xdr:nvSpPr>
        <xdr:cNvPr id="134" name="テキスト ボックス 133"/>
        <xdr:cNvSpPr txBox="1"/>
      </xdr:nvSpPr>
      <xdr:spPr>
        <a:xfrm>
          <a:off x="3225800" y="692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178727</xdr:rowOff>
    </xdr:from>
    <xdr:to>
      <xdr:col>15</xdr:col>
      <xdr:colOff>101600</xdr:colOff>
      <xdr:row>35</xdr:row>
      <xdr:rowOff>280327</xdr:rowOff>
    </xdr:to>
    <xdr:sp macro="" textlink="">
      <xdr:nvSpPr>
        <xdr:cNvPr id="135" name="楕円 134"/>
        <xdr:cNvSpPr/>
      </xdr:nvSpPr>
      <xdr:spPr bwMode="auto">
        <a:xfrm>
          <a:off x="2857500" y="678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265104</xdr:rowOff>
    </xdr:from>
    <xdr:ext cx="762000" cy="259045"/>
    <xdr:sp macro="" textlink="">
      <xdr:nvSpPr>
        <xdr:cNvPr id="136" name="テキスト ボックス 135"/>
        <xdr:cNvSpPr txBox="1"/>
      </xdr:nvSpPr>
      <xdr:spPr>
        <a:xfrm>
          <a:off x="2527300" y="687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3,346
3,329
211.63
4,698,375
4,571,451
108,579
2,197,456
4,468,721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153517</xdr:rowOff>
    </xdr:from>
    <xdr:to>
      <xdr:col>24</xdr:col>
      <xdr:colOff>63500</xdr:colOff>
      <xdr:row>35</xdr:row>
      <xdr:rowOff>155953</xdr:rowOff>
    </xdr:to>
    <xdr:cxnSp macro="">
      <xdr:nvCxnSpPr>
        <xdr:cNvPr id="58" name="直線コネクタ 57"/>
        <xdr:cNvCxnSpPr/>
      </xdr:nvCxnSpPr>
      <xdr:spPr>
        <a:xfrm flipV="1">
          <a:off x="3797300" y="6154267"/>
          <a:ext cx="8382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155953</xdr:rowOff>
    </xdr:from>
    <xdr:to>
      <xdr:col>19</xdr:col>
      <xdr:colOff>177800</xdr:colOff>
      <xdr:row>35</xdr:row>
      <xdr:rowOff>160925</xdr:rowOff>
    </xdr:to>
    <xdr:cxnSp macro="">
      <xdr:nvCxnSpPr>
        <xdr:cNvPr id="61" name="直線コネクタ 60"/>
        <xdr:cNvCxnSpPr/>
      </xdr:nvCxnSpPr>
      <xdr:spPr>
        <a:xfrm flipV="1">
          <a:off x="2908300" y="615670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160925</xdr:rowOff>
    </xdr:from>
    <xdr:to>
      <xdr:col>15</xdr:col>
      <xdr:colOff>50800</xdr:colOff>
      <xdr:row>36</xdr:row>
      <xdr:rowOff>18709</xdr:rowOff>
    </xdr:to>
    <xdr:cxnSp macro="">
      <xdr:nvCxnSpPr>
        <xdr:cNvPr id="64" name="直線コネクタ 63"/>
        <xdr:cNvCxnSpPr/>
      </xdr:nvCxnSpPr>
      <xdr:spPr>
        <a:xfrm flipV="1">
          <a:off x="2019300" y="6161675"/>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18709</xdr:rowOff>
    </xdr:from>
    <xdr:to>
      <xdr:col>10</xdr:col>
      <xdr:colOff>114300</xdr:colOff>
      <xdr:row>36</xdr:row>
      <xdr:rowOff>29910</xdr:rowOff>
    </xdr:to>
    <xdr:cxnSp macro="">
      <xdr:nvCxnSpPr>
        <xdr:cNvPr id="67" name="直線コネクタ 66"/>
        <xdr:cNvCxnSpPr/>
      </xdr:nvCxnSpPr>
      <xdr:spPr>
        <a:xfrm flipV="1">
          <a:off x="1130300" y="619090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102717</xdr:rowOff>
    </xdr:from>
    <xdr:to>
      <xdr:col>24</xdr:col>
      <xdr:colOff>114300</xdr:colOff>
      <xdr:row>36</xdr:row>
      <xdr:rowOff>32867</xdr:rowOff>
    </xdr:to>
    <xdr:sp macro="" textlink="">
      <xdr:nvSpPr>
        <xdr:cNvPr id="77" name="楕円 76"/>
        <xdr:cNvSpPr/>
      </xdr:nvSpPr>
      <xdr:spPr>
        <a:xfrm>
          <a:off x="4584700" y="61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125594</xdr:rowOff>
    </xdr:from>
    <xdr:ext cx="599010" cy="259045"/>
    <xdr:sp macro="" textlink="">
      <xdr:nvSpPr>
        <xdr:cNvPr id="78" name="人件費該当値テキスト"/>
        <xdr:cNvSpPr txBox="1"/>
      </xdr:nvSpPr>
      <xdr:spPr>
        <a:xfrm>
          <a:off x="4686300" y="595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105153</xdr:rowOff>
    </xdr:from>
    <xdr:to>
      <xdr:col>20</xdr:col>
      <xdr:colOff>38100</xdr:colOff>
      <xdr:row>36</xdr:row>
      <xdr:rowOff>35303</xdr:rowOff>
    </xdr:to>
    <xdr:sp macro="" textlink="">
      <xdr:nvSpPr>
        <xdr:cNvPr id="79" name="楕円 78"/>
        <xdr:cNvSpPr/>
      </xdr:nvSpPr>
      <xdr:spPr>
        <a:xfrm>
          <a:off x="3746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51830</xdr:rowOff>
    </xdr:from>
    <xdr:ext cx="599010" cy="259045"/>
    <xdr:sp macro="" textlink="">
      <xdr:nvSpPr>
        <xdr:cNvPr id="80" name="テキスト ボックス 79"/>
        <xdr:cNvSpPr txBox="1"/>
      </xdr:nvSpPr>
      <xdr:spPr>
        <a:xfrm>
          <a:off x="3497795" y="58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110125</xdr:rowOff>
    </xdr:from>
    <xdr:to>
      <xdr:col>15</xdr:col>
      <xdr:colOff>101600</xdr:colOff>
      <xdr:row>36</xdr:row>
      <xdr:rowOff>40275</xdr:rowOff>
    </xdr:to>
    <xdr:sp macro="" textlink="">
      <xdr:nvSpPr>
        <xdr:cNvPr id="81" name="楕円 80"/>
        <xdr:cNvSpPr/>
      </xdr:nvSpPr>
      <xdr:spPr>
        <a:xfrm>
          <a:off x="2857500" y="61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56802</xdr:rowOff>
    </xdr:from>
    <xdr:ext cx="599010" cy="259045"/>
    <xdr:sp macro="" textlink="">
      <xdr:nvSpPr>
        <xdr:cNvPr id="82" name="テキスト ボックス 81"/>
        <xdr:cNvSpPr txBox="1"/>
      </xdr:nvSpPr>
      <xdr:spPr>
        <a:xfrm>
          <a:off x="2608795" y="588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139359</xdr:rowOff>
    </xdr:from>
    <xdr:to>
      <xdr:col>10</xdr:col>
      <xdr:colOff>165100</xdr:colOff>
      <xdr:row>36</xdr:row>
      <xdr:rowOff>69509</xdr:rowOff>
    </xdr:to>
    <xdr:sp macro="" textlink="">
      <xdr:nvSpPr>
        <xdr:cNvPr id="83" name="楕円 82"/>
        <xdr:cNvSpPr/>
      </xdr:nvSpPr>
      <xdr:spPr>
        <a:xfrm>
          <a:off x="1968500" y="61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86036</xdr:rowOff>
    </xdr:from>
    <xdr:ext cx="599010" cy="259045"/>
    <xdr:sp macro="" textlink="">
      <xdr:nvSpPr>
        <xdr:cNvPr id="84" name="テキスト ボックス 83"/>
        <xdr:cNvSpPr txBox="1"/>
      </xdr:nvSpPr>
      <xdr:spPr>
        <a:xfrm>
          <a:off x="1719795" y="59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150560</xdr:rowOff>
    </xdr:from>
    <xdr:to>
      <xdr:col>6</xdr:col>
      <xdr:colOff>38100</xdr:colOff>
      <xdr:row>36</xdr:row>
      <xdr:rowOff>80710</xdr:rowOff>
    </xdr:to>
    <xdr:sp macro="" textlink="">
      <xdr:nvSpPr>
        <xdr:cNvPr id="85" name="楕円 84"/>
        <xdr:cNvSpPr/>
      </xdr:nvSpPr>
      <xdr:spPr>
        <a:xfrm>
          <a:off x="1079500" y="61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97237</xdr:rowOff>
    </xdr:from>
    <xdr:ext cx="599010" cy="259045"/>
    <xdr:sp macro="" textlink="">
      <xdr:nvSpPr>
        <xdr:cNvPr id="86" name="テキスト ボックス 85"/>
        <xdr:cNvSpPr txBox="1"/>
      </xdr:nvSpPr>
      <xdr:spPr>
        <a:xfrm>
          <a:off x="830795" y="592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145399</xdr:rowOff>
    </xdr:from>
    <xdr:to>
      <xdr:col>24</xdr:col>
      <xdr:colOff>63500</xdr:colOff>
      <xdr:row>58</xdr:row>
      <xdr:rowOff>3880</xdr:rowOff>
    </xdr:to>
    <xdr:cxnSp macro="">
      <xdr:nvCxnSpPr>
        <xdr:cNvPr id="117" name="直線コネクタ 116"/>
        <xdr:cNvCxnSpPr/>
      </xdr:nvCxnSpPr>
      <xdr:spPr>
        <a:xfrm flipV="1">
          <a:off x="3797300" y="9918049"/>
          <a:ext cx="8382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152267</xdr:rowOff>
    </xdr:from>
    <xdr:to>
      <xdr:col>19</xdr:col>
      <xdr:colOff>177800</xdr:colOff>
      <xdr:row>58</xdr:row>
      <xdr:rowOff>3880</xdr:rowOff>
    </xdr:to>
    <xdr:cxnSp macro="">
      <xdr:nvCxnSpPr>
        <xdr:cNvPr id="120" name="直線コネクタ 119"/>
        <xdr:cNvCxnSpPr/>
      </xdr:nvCxnSpPr>
      <xdr:spPr>
        <a:xfrm>
          <a:off x="2908300" y="9924917"/>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152267</xdr:rowOff>
    </xdr:from>
    <xdr:to>
      <xdr:col>15</xdr:col>
      <xdr:colOff>50800</xdr:colOff>
      <xdr:row>58</xdr:row>
      <xdr:rowOff>30854</xdr:rowOff>
    </xdr:to>
    <xdr:cxnSp macro="">
      <xdr:nvCxnSpPr>
        <xdr:cNvPr id="123" name="直線コネクタ 122"/>
        <xdr:cNvCxnSpPr/>
      </xdr:nvCxnSpPr>
      <xdr:spPr>
        <a:xfrm flipV="1">
          <a:off x="2019300" y="9924917"/>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xdr:rowOff>
    </xdr:from>
    <xdr:to>
      <xdr:col>10</xdr:col>
      <xdr:colOff>114300</xdr:colOff>
      <xdr:row>58</xdr:row>
      <xdr:rowOff>30854</xdr:rowOff>
    </xdr:to>
    <xdr:cxnSp macro="">
      <xdr:nvCxnSpPr>
        <xdr:cNvPr id="126" name="直線コネクタ 125"/>
        <xdr:cNvCxnSpPr/>
      </xdr:nvCxnSpPr>
      <xdr:spPr>
        <a:xfrm>
          <a:off x="1130300" y="9944323"/>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94599</xdr:rowOff>
    </xdr:from>
    <xdr:to>
      <xdr:col>24</xdr:col>
      <xdr:colOff>114300</xdr:colOff>
      <xdr:row>58</xdr:row>
      <xdr:rowOff>24749</xdr:rowOff>
    </xdr:to>
    <xdr:sp macro="" textlink="">
      <xdr:nvSpPr>
        <xdr:cNvPr id="136" name="楕円 135"/>
        <xdr:cNvSpPr/>
      </xdr:nvSpPr>
      <xdr:spPr>
        <a:xfrm>
          <a:off x="45847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73026</xdr:rowOff>
    </xdr:from>
    <xdr:ext cx="599010" cy="259045"/>
    <xdr:sp macro="" textlink="">
      <xdr:nvSpPr>
        <xdr:cNvPr id="137" name="物件費該当値テキスト"/>
        <xdr:cNvSpPr txBox="1"/>
      </xdr:nvSpPr>
      <xdr:spPr>
        <a:xfrm>
          <a:off x="4686300" y="98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124530</xdr:rowOff>
    </xdr:from>
    <xdr:to>
      <xdr:col>20</xdr:col>
      <xdr:colOff>38100</xdr:colOff>
      <xdr:row>58</xdr:row>
      <xdr:rowOff>54680</xdr:rowOff>
    </xdr:to>
    <xdr:sp macro="" textlink="">
      <xdr:nvSpPr>
        <xdr:cNvPr id="138" name="楕円 137"/>
        <xdr:cNvSpPr/>
      </xdr:nvSpPr>
      <xdr:spPr>
        <a:xfrm>
          <a:off x="37465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45807</xdr:rowOff>
    </xdr:from>
    <xdr:ext cx="599010" cy="259045"/>
    <xdr:sp macro="" textlink="">
      <xdr:nvSpPr>
        <xdr:cNvPr id="139" name="テキスト ボックス 138"/>
        <xdr:cNvSpPr txBox="1"/>
      </xdr:nvSpPr>
      <xdr:spPr>
        <a:xfrm>
          <a:off x="3497795" y="99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101467</xdr:rowOff>
    </xdr:from>
    <xdr:to>
      <xdr:col>15</xdr:col>
      <xdr:colOff>101600</xdr:colOff>
      <xdr:row>58</xdr:row>
      <xdr:rowOff>31617</xdr:rowOff>
    </xdr:to>
    <xdr:sp macro="" textlink="">
      <xdr:nvSpPr>
        <xdr:cNvPr id="140" name="楕円 139"/>
        <xdr:cNvSpPr/>
      </xdr:nvSpPr>
      <xdr:spPr>
        <a:xfrm>
          <a:off x="2857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22744</xdr:rowOff>
    </xdr:from>
    <xdr:ext cx="599010" cy="259045"/>
    <xdr:sp macro="" textlink="">
      <xdr:nvSpPr>
        <xdr:cNvPr id="141" name="テキスト ボックス 140"/>
        <xdr:cNvSpPr txBox="1"/>
      </xdr:nvSpPr>
      <xdr:spPr>
        <a:xfrm>
          <a:off x="2608795"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151504</xdr:rowOff>
    </xdr:from>
    <xdr:to>
      <xdr:col>10</xdr:col>
      <xdr:colOff>165100</xdr:colOff>
      <xdr:row>58</xdr:row>
      <xdr:rowOff>81654</xdr:rowOff>
    </xdr:to>
    <xdr:sp macro="" textlink="">
      <xdr:nvSpPr>
        <xdr:cNvPr id="142" name="楕円 141"/>
        <xdr:cNvSpPr/>
      </xdr:nvSpPr>
      <xdr:spPr>
        <a:xfrm>
          <a:off x="1968500" y="99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72781</xdr:rowOff>
    </xdr:from>
    <xdr:ext cx="599010" cy="259045"/>
    <xdr:sp macro="" textlink="">
      <xdr:nvSpPr>
        <xdr:cNvPr id="143" name="テキスト ボックス 142"/>
        <xdr:cNvSpPr txBox="1"/>
      </xdr:nvSpPr>
      <xdr:spPr>
        <a:xfrm>
          <a:off x="1719795" y="100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120873</xdr:rowOff>
    </xdr:from>
    <xdr:to>
      <xdr:col>6</xdr:col>
      <xdr:colOff>38100</xdr:colOff>
      <xdr:row>58</xdr:row>
      <xdr:rowOff>51023</xdr:rowOff>
    </xdr:to>
    <xdr:sp macro="" textlink="">
      <xdr:nvSpPr>
        <xdr:cNvPr id="144" name="楕円 143"/>
        <xdr:cNvSpPr/>
      </xdr:nvSpPr>
      <xdr:spPr>
        <a:xfrm>
          <a:off x="1079500" y="98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42150</xdr:rowOff>
    </xdr:from>
    <xdr:ext cx="599010" cy="259045"/>
    <xdr:sp macro="" textlink="">
      <xdr:nvSpPr>
        <xdr:cNvPr id="145" name="テキスト ボックス 144"/>
        <xdr:cNvSpPr txBox="1"/>
      </xdr:nvSpPr>
      <xdr:spPr>
        <a:xfrm>
          <a:off x="830795" y="99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87247</xdr:rowOff>
    </xdr:from>
    <xdr:to>
      <xdr:col>24</xdr:col>
      <xdr:colOff>63500</xdr:colOff>
      <xdr:row>76</xdr:row>
      <xdr:rowOff>115903</xdr:rowOff>
    </xdr:to>
    <xdr:cxnSp macro="">
      <xdr:nvCxnSpPr>
        <xdr:cNvPr id="170" name="直線コネクタ 169"/>
        <xdr:cNvCxnSpPr/>
      </xdr:nvCxnSpPr>
      <xdr:spPr>
        <a:xfrm flipV="1">
          <a:off x="3797300" y="12945997"/>
          <a:ext cx="838200" cy="20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115903</xdr:rowOff>
    </xdr:from>
    <xdr:to>
      <xdr:col>19</xdr:col>
      <xdr:colOff>177800</xdr:colOff>
      <xdr:row>76</xdr:row>
      <xdr:rowOff>120990</xdr:rowOff>
    </xdr:to>
    <xdr:cxnSp macro="">
      <xdr:nvCxnSpPr>
        <xdr:cNvPr id="173" name="直線コネクタ 172"/>
        <xdr:cNvCxnSpPr/>
      </xdr:nvCxnSpPr>
      <xdr:spPr>
        <a:xfrm flipV="1">
          <a:off x="2908300" y="1314610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60885</xdr:rowOff>
    </xdr:from>
    <xdr:to>
      <xdr:col>15</xdr:col>
      <xdr:colOff>50800</xdr:colOff>
      <xdr:row>76</xdr:row>
      <xdr:rowOff>120990</xdr:rowOff>
    </xdr:to>
    <xdr:cxnSp macro="">
      <xdr:nvCxnSpPr>
        <xdr:cNvPr id="176" name="直線コネクタ 175"/>
        <xdr:cNvCxnSpPr/>
      </xdr:nvCxnSpPr>
      <xdr:spPr>
        <a:xfrm>
          <a:off x="2019300" y="13091085"/>
          <a:ext cx="889000" cy="6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60885</xdr:rowOff>
    </xdr:from>
    <xdr:to>
      <xdr:col>10</xdr:col>
      <xdr:colOff>114300</xdr:colOff>
      <xdr:row>76</xdr:row>
      <xdr:rowOff>85767</xdr:rowOff>
    </xdr:to>
    <xdr:cxnSp macro="">
      <xdr:nvCxnSpPr>
        <xdr:cNvPr id="179" name="直線コネクタ 178"/>
        <xdr:cNvCxnSpPr/>
      </xdr:nvCxnSpPr>
      <xdr:spPr>
        <a:xfrm flipV="1">
          <a:off x="1130300" y="13091085"/>
          <a:ext cx="889000" cy="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36447</xdr:rowOff>
    </xdr:from>
    <xdr:to>
      <xdr:col>24</xdr:col>
      <xdr:colOff>114300</xdr:colOff>
      <xdr:row>75</xdr:row>
      <xdr:rowOff>138047</xdr:rowOff>
    </xdr:to>
    <xdr:sp macro="" textlink="">
      <xdr:nvSpPr>
        <xdr:cNvPr id="189" name="楕円 188"/>
        <xdr:cNvSpPr/>
      </xdr:nvSpPr>
      <xdr:spPr>
        <a:xfrm>
          <a:off x="4584700" y="12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59324</xdr:rowOff>
    </xdr:from>
    <xdr:ext cx="534377" cy="259045"/>
    <xdr:sp macro="" textlink="">
      <xdr:nvSpPr>
        <xdr:cNvPr id="190" name="維持補修費該当値テキスト"/>
        <xdr:cNvSpPr txBox="1"/>
      </xdr:nvSpPr>
      <xdr:spPr>
        <a:xfrm>
          <a:off x="4686300" y="127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65103</xdr:rowOff>
    </xdr:from>
    <xdr:to>
      <xdr:col>20</xdr:col>
      <xdr:colOff>38100</xdr:colOff>
      <xdr:row>76</xdr:row>
      <xdr:rowOff>166703</xdr:rowOff>
    </xdr:to>
    <xdr:sp macro="" textlink="">
      <xdr:nvSpPr>
        <xdr:cNvPr id="191" name="楕円 190"/>
        <xdr:cNvSpPr/>
      </xdr:nvSpPr>
      <xdr:spPr>
        <a:xfrm>
          <a:off x="3746500" y="130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11780</xdr:rowOff>
    </xdr:from>
    <xdr:ext cx="534377" cy="259045"/>
    <xdr:sp macro="" textlink="">
      <xdr:nvSpPr>
        <xdr:cNvPr id="192" name="テキスト ボックス 191"/>
        <xdr:cNvSpPr txBox="1"/>
      </xdr:nvSpPr>
      <xdr:spPr>
        <a:xfrm>
          <a:off x="3530111" y="128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70190</xdr:rowOff>
    </xdr:from>
    <xdr:to>
      <xdr:col>15</xdr:col>
      <xdr:colOff>101600</xdr:colOff>
      <xdr:row>77</xdr:row>
      <xdr:rowOff>340</xdr:rowOff>
    </xdr:to>
    <xdr:sp macro="" textlink="">
      <xdr:nvSpPr>
        <xdr:cNvPr id="193" name="楕円 192"/>
        <xdr:cNvSpPr/>
      </xdr:nvSpPr>
      <xdr:spPr>
        <a:xfrm>
          <a:off x="2857500" y="131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16866</xdr:rowOff>
    </xdr:from>
    <xdr:ext cx="534377" cy="259045"/>
    <xdr:sp macro="" textlink="">
      <xdr:nvSpPr>
        <xdr:cNvPr id="194" name="テキスト ボックス 193"/>
        <xdr:cNvSpPr txBox="1"/>
      </xdr:nvSpPr>
      <xdr:spPr>
        <a:xfrm>
          <a:off x="2641111" y="12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10085</xdr:rowOff>
    </xdr:from>
    <xdr:to>
      <xdr:col>10</xdr:col>
      <xdr:colOff>165100</xdr:colOff>
      <xdr:row>76</xdr:row>
      <xdr:rowOff>111685</xdr:rowOff>
    </xdr:to>
    <xdr:sp macro="" textlink="">
      <xdr:nvSpPr>
        <xdr:cNvPr id="195" name="楕円 194"/>
        <xdr:cNvSpPr/>
      </xdr:nvSpPr>
      <xdr:spPr>
        <a:xfrm>
          <a:off x="1968500" y="130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128212</xdr:rowOff>
    </xdr:from>
    <xdr:ext cx="534377" cy="259045"/>
    <xdr:sp macro="" textlink="">
      <xdr:nvSpPr>
        <xdr:cNvPr id="196" name="テキスト ボックス 195"/>
        <xdr:cNvSpPr txBox="1"/>
      </xdr:nvSpPr>
      <xdr:spPr>
        <a:xfrm>
          <a:off x="1752111" y="128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34967</xdr:rowOff>
    </xdr:from>
    <xdr:to>
      <xdr:col>6</xdr:col>
      <xdr:colOff>38100</xdr:colOff>
      <xdr:row>76</xdr:row>
      <xdr:rowOff>136567</xdr:rowOff>
    </xdr:to>
    <xdr:sp macro="" textlink="">
      <xdr:nvSpPr>
        <xdr:cNvPr id="197" name="楕円 196"/>
        <xdr:cNvSpPr/>
      </xdr:nvSpPr>
      <xdr:spPr>
        <a:xfrm>
          <a:off x="1079500" y="13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153095</xdr:rowOff>
    </xdr:from>
    <xdr:ext cx="534377" cy="259045"/>
    <xdr:sp macro="" textlink="">
      <xdr:nvSpPr>
        <xdr:cNvPr id="198" name="テキスト ボックス 197"/>
        <xdr:cNvSpPr txBox="1"/>
      </xdr:nvSpPr>
      <xdr:spPr>
        <a:xfrm>
          <a:off x="863111" y="12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115897</xdr:rowOff>
    </xdr:from>
    <xdr:to>
      <xdr:col>24</xdr:col>
      <xdr:colOff>63500</xdr:colOff>
      <xdr:row>95</xdr:row>
      <xdr:rowOff>125337</xdr:rowOff>
    </xdr:to>
    <xdr:cxnSp macro="">
      <xdr:nvCxnSpPr>
        <xdr:cNvPr id="231" name="直線コネクタ 230"/>
        <xdr:cNvCxnSpPr/>
      </xdr:nvCxnSpPr>
      <xdr:spPr>
        <a:xfrm flipV="1">
          <a:off x="3797300" y="16403647"/>
          <a:ext cx="8382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125337</xdr:rowOff>
    </xdr:from>
    <xdr:to>
      <xdr:col>19</xdr:col>
      <xdr:colOff>177800</xdr:colOff>
      <xdr:row>95</xdr:row>
      <xdr:rowOff>147310</xdr:rowOff>
    </xdr:to>
    <xdr:cxnSp macro="">
      <xdr:nvCxnSpPr>
        <xdr:cNvPr id="234" name="直線コネクタ 233"/>
        <xdr:cNvCxnSpPr/>
      </xdr:nvCxnSpPr>
      <xdr:spPr>
        <a:xfrm flipV="1">
          <a:off x="2908300" y="16413087"/>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147310</xdr:rowOff>
    </xdr:from>
    <xdr:to>
      <xdr:col>15</xdr:col>
      <xdr:colOff>50800</xdr:colOff>
      <xdr:row>96</xdr:row>
      <xdr:rowOff>16608</xdr:rowOff>
    </xdr:to>
    <xdr:cxnSp macro="">
      <xdr:nvCxnSpPr>
        <xdr:cNvPr id="237" name="直線コネクタ 236"/>
        <xdr:cNvCxnSpPr/>
      </xdr:nvCxnSpPr>
      <xdr:spPr>
        <a:xfrm flipV="1">
          <a:off x="2019300" y="16435060"/>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16608</xdr:rowOff>
    </xdr:from>
    <xdr:to>
      <xdr:col>10</xdr:col>
      <xdr:colOff>114300</xdr:colOff>
      <xdr:row>96</xdr:row>
      <xdr:rowOff>63043</xdr:rowOff>
    </xdr:to>
    <xdr:cxnSp macro="">
      <xdr:nvCxnSpPr>
        <xdr:cNvPr id="240" name="直線コネクタ 239"/>
        <xdr:cNvCxnSpPr/>
      </xdr:nvCxnSpPr>
      <xdr:spPr>
        <a:xfrm flipV="1">
          <a:off x="1130300" y="16475808"/>
          <a:ext cx="889000" cy="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65097</xdr:rowOff>
    </xdr:from>
    <xdr:to>
      <xdr:col>24</xdr:col>
      <xdr:colOff>114300</xdr:colOff>
      <xdr:row>95</xdr:row>
      <xdr:rowOff>166697</xdr:rowOff>
    </xdr:to>
    <xdr:sp macro="" textlink="">
      <xdr:nvSpPr>
        <xdr:cNvPr id="250" name="楕円 249"/>
        <xdr:cNvSpPr/>
      </xdr:nvSpPr>
      <xdr:spPr>
        <a:xfrm>
          <a:off x="4584700" y="163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87974</xdr:rowOff>
    </xdr:from>
    <xdr:ext cx="534377" cy="259045"/>
    <xdr:sp macro="" textlink="">
      <xdr:nvSpPr>
        <xdr:cNvPr id="251" name="扶助費該当値テキスト"/>
        <xdr:cNvSpPr txBox="1"/>
      </xdr:nvSpPr>
      <xdr:spPr>
        <a:xfrm>
          <a:off x="4686300" y="1620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74537</xdr:rowOff>
    </xdr:from>
    <xdr:to>
      <xdr:col>20</xdr:col>
      <xdr:colOff>38100</xdr:colOff>
      <xdr:row>96</xdr:row>
      <xdr:rowOff>4687</xdr:rowOff>
    </xdr:to>
    <xdr:sp macro="" textlink="">
      <xdr:nvSpPr>
        <xdr:cNvPr id="252" name="楕円 251"/>
        <xdr:cNvSpPr/>
      </xdr:nvSpPr>
      <xdr:spPr>
        <a:xfrm>
          <a:off x="3746500" y="16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21214</xdr:rowOff>
    </xdr:from>
    <xdr:ext cx="534377" cy="259045"/>
    <xdr:sp macro="" textlink="">
      <xdr:nvSpPr>
        <xdr:cNvPr id="253" name="テキスト ボックス 252"/>
        <xdr:cNvSpPr txBox="1"/>
      </xdr:nvSpPr>
      <xdr:spPr>
        <a:xfrm>
          <a:off x="3530111" y="161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96510</xdr:rowOff>
    </xdr:from>
    <xdr:to>
      <xdr:col>15</xdr:col>
      <xdr:colOff>101600</xdr:colOff>
      <xdr:row>96</xdr:row>
      <xdr:rowOff>26660</xdr:rowOff>
    </xdr:to>
    <xdr:sp macro="" textlink="">
      <xdr:nvSpPr>
        <xdr:cNvPr id="254" name="楕円 253"/>
        <xdr:cNvSpPr/>
      </xdr:nvSpPr>
      <xdr:spPr>
        <a:xfrm>
          <a:off x="2857500" y="163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43187</xdr:rowOff>
    </xdr:from>
    <xdr:ext cx="534377" cy="259045"/>
    <xdr:sp macro="" textlink="">
      <xdr:nvSpPr>
        <xdr:cNvPr id="255" name="テキスト ボックス 254"/>
        <xdr:cNvSpPr txBox="1"/>
      </xdr:nvSpPr>
      <xdr:spPr>
        <a:xfrm>
          <a:off x="2641111" y="161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137258</xdr:rowOff>
    </xdr:from>
    <xdr:to>
      <xdr:col>10</xdr:col>
      <xdr:colOff>165100</xdr:colOff>
      <xdr:row>96</xdr:row>
      <xdr:rowOff>67408</xdr:rowOff>
    </xdr:to>
    <xdr:sp macro="" textlink="">
      <xdr:nvSpPr>
        <xdr:cNvPr id="256" name="楕円 255"/>
        <xdr:cNvSpPr/>
      </xdr:nvSpPr>
      <xdr:spPr>
        <a:xfrm>
          <a:off x="1968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83935</xdr:rowOff>
    </xdr:from>
    <xdr:ext cx="534377" cy="259045"/>
    <xdr:sp macro="" textlink="">
      <xdr:nvSpPr>
        <xdr:cNvPr id="257" name="テキスト ボックス 256"/>
        <xdr:cNvSpPr txBox="1"/>
      </xdr:nvSpPr>
      <xdr:spPr>
        <a:xfrm>
          <a:off x="1752111" y="162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12243</xdr:rowOff>
    </xdr:from>
    <xdr:to>
      <xdr:col>6</xdr:col>
      <xdr:colOff>38100</xdr:colOff>
      <xdr:row>96</xdr:row>
      <xdr:rowOff>113843</xdr:rowOff>
    </xdr:to>
    <xdr:sp macro="" textlink="">
      <xdr:nvSpPr>
        <xdr:cNvPr id="258" name="楕円 257"/>
        <xdr:cNvSpPr/>
      </xdr:nvSpPr>
      <xdr:spPr>
        <a:xfrm>
          <a:off x="1079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130370</xdr:rowOff>
    </xdr:from>
    <xdr:ext cx="534377" cy="259045"/>
    <xdr:sp macro="" textlink="">
      <xdr:nvSpPr>
        <xdr:cNvPr id="259" name="テキスト ボックス 258"/>
        <xdr:cNvSpPr txBox="1"/>
      </xdr:nvSpPr>
      <xdr:spPr>
        <a:xfrm>
          <a:off x="863111" y="162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73537</xdr:rowOff>
    </xdr:from>
    <xdr:to>
      <xdr:col>55</xdr:col>
      <xdr:colOff>0</xdr:colOff>
      <xdr:row>38</xdr:row>
      <xdr:rowOff>88366</xdr:rowOff>
    </xdr:to>
    <xdr:cxnSp macro="">
      <xdr:nvCxnSpPr>
        <xdr:cNvPr id="290" name="直線コネクタ 289"/>
        <xdr:cNvCxnSpPr/>
      </xdr:nvCxnSpPr>
      <xdr:spPr>
        <a:xfrm flipV="1">
          <a:off x="9639300" y="6588637"/>
          <a:ext cx="8382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64945</xdr:rowOff>
    </xdr:from>
    <xdr:to>
      <xdr:col>50</xdr:col>
      <xdr:colOff>114300</xdr:colOff>
      <xdr:row>38</xdr:row>
      <xdr:rowOff>88366</xdr:rowOff>
    </xdr:to>
    <xdr:cxnSp macro="">
      <xdr:nvCxnSpPr>
        <xdr:cNvPr id="293" name="直線コネクタ 292"/>
        <xdr:cNvCxnSpPr/>
      </xdr:nvCxnSpPr>
      <xdr:spPr>
        <a:xfrm>
          <a:off x="8750300" y="6580045"/>
          <a:ext cx="8890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20673</xdr:rowOff>
    </xdr:from>
    <xdr:to>
      <xdr:col>45</xdr:col>
      <xdr:colOff>177800</xdr:colOff>
      <xdr:row>38</xdr:row>
      <xdr:rowOff>64945</xdr:rowOff>
    </xdr:to>
    <xdr:cxnSp macro="">
      <xdr:nvCxnSpPr>
        <xdr:cNvPr id="296" name="直線コネクタ 295"/>
        <xdr:cNvCxnSpPr/>
      </xdr:nvCxnSpPr>
      <xdr:spPr>
        <a:xfrm>
          <a:off x="7861300" y="6535773"/>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20673</xdr:rowOff>
    </xdr:from>
    <xdr:to>
      <xdr:col>41</xdr:col>
      <xdr:colOff>50800</xdr:colOff>
      <xdr:row>38</xdr:row>
      <xdr:rowOff>51105</xdr:rowOff>
    </xdr:to>
    <xdr:cxnSp macro="">
      <xdr:nvCxnSpPr>
        <xdr:cNvPr id="299" name="直線コネクタ 298"/>
        <xdr:cNvCxnSpPr/>
      </xdr:nvCxnSpPr>
      <xdr:spPr>
        <a:xfrm flipV="1">
          <a:off x="6972300" y="6535773"/>
          <a:ext cx="8890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22737</xdr:rowOff>
    </xdr:from>
    <xdr:to>
      <xdr:col>55</xdr:col>
      <xdr:colOff>50800</xdr:colOff>
      <xdr:row>38</xdr:row>
      <xdr:rowOff>124337</xdr:rowOff>
    </xdr:to>
    <xdr:sp macro="" textlink="">
      <xdr:nvSpPr>
        <xdr:cNvPr id="309" name="楕円 308"/>
        <xdr:cNvSpPr/>
      </xdr:nvSpPr>
      <xdr:spPr>
        <a:xfrm>
          <a:off x="104267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1164</xdr:rowOff>
    </xdr:from>
    <xdr:ext cx="599010" cy="259045"/>
    <xdr:sp macro="" textlink="">
      <xdr:nvSpPr>
        <xdr:cNvPr id="310" name="補助費等該当値テキスト"/>
        <xdr:cNvSpPr txBox="1"/>
      </xdr:nvSpPr>
      <xdr:spPr>
        <a:xfrm>
          <a:off x="10528300" y="651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37566</xdr:rowOff>
    </xdr:from>
    <xdr:to>
      <xdr:col>50</xdr:col>
      <xdr:colOff>165100</xdr:colOff>
      <xdr:row>38</xdr:row>
      <xdr:rowOff>139166</xdr:rowOff>
    </xdr:to>
    <xdr:sp macro="" textlink="">
      <xdr:nvSpPr>
        <xdr:cNvPr id="311" name="楕円 310"/>
        <xdr:cNvSpPr/>
      </xdr:nvSpPr>
      <xdr:spPr>
        <a:xfrm>
          <a:off x="9588500" y="6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130293</xdr:rowOff>
    </xdr:from>
    <xdr:ext cx="599010" cy="259045"/>
    <xdr:sp macro="" textlink="">
      <xdr:nvSpPr>
        <xdr:cNvPr id="312" name="テキスト ボックス 311"/>
        <xdr:cNvSpPr txBox="1"/>
      </xdr:nvSpPr>
      <xdr:spPr>
        <a:xfrm>
          <a:off x="9339795" y="6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14145</xdr:rowOff>
    </xdr:from>
    <xdr:to>
      <xdr:col>46</xdr:col>
      <xdr:colOff>38100</xdr:colOff>
      <xdr:row>38</xdr:row>
      <xdr:rowOff>115745</xdr:rowOff>
    </xdr:to>
    <xdr:sp macro="" textlink="">
      <xdr:nvSpPr>
        <xdr:cNvPr id="313" name="楕円 312"/>
        <xdr:cNvSpPr/>
      </xdr:nvSpPr>
      <xdr:spPr>
        <a:xfrm>
          <a:off x="8699500" y="65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106872</xdr:rowOff>
    </xdr:from>
    <xdr:ext cx="599010" cy="259045"/>
    <xdr:sp macro="" textlink="">
      <xdr:nvSpPr>
        <xdr:cNvPr id="314" name="テキスト ボックス 313"/>
        <xdr:cNvSpPr txBox="1"/>
      </xdr:nvSpPr>
      <xdr:spPr>
        <a:xfrm>
          <a:off x="8450795" y="66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141323</xdr:rowOff>
    </xdr:from>
    <xdr:to>
      <xdr:col>41</xdr:col>
      <xdr:colOff>101600</xdr:colOff>
      <xdr:row>38</xdr:row>
      <xdr:rowOff>71473</xdr:rowOff>
    </xdr:to>
    <xdr:sp macro="" textlink="">
      <xdr:nvSpPr>
        <xdr:cNvPr id="315" name="楕円 314"/>
        <xdr:cNvSpPr/>
      </xdr:nvSpPr>
      <xdr:spPr>
        <a:xfrm>
          <a:off x="7810500" y="6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62600</xdr:rowOff>
    </xdr:from>
    <xdr:ext cx="599010" cy="259045"/>
    <xdr:sp macro="" textlink="">
      <xdr:nvSpPr>
        <xdr:cNvPr id="316" name="テキスト ボックス 315"/>
        <xdr:cNvSpPr txBox="1"/>
      </xdr:nvSpPr>
      <xdr:spPr>
        <a:xfrm>
          <a:off x="7561795" y="657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305</xdr:rowOff>
    </xdr:from>
    <xdr:to>
      <xdr:col>36</xdr:col>
      <xdr:colOff>165100</xdr:colOff>
      <xdr:row>38</xdr:row>
      <xdr:rowOff>101905</xdr:rowOff>
    </xdr:to>
    <xdr:sp macro="" textlink="">
      <xdr:nvSpPr>
        <xdr:cNvPr id="317" name="楕円 316"/>
        <xdr:cNvSpPr/>
      </xdr:nvSpPr>
      <xdr:spPr>
        <a:xfrm>
          <a:off x="6921500" y="65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93032</xdr:rowOff>
    </xdr:from>
    <xdr:ext cx="599010" cy="259045"/>
    <xdr:sp macro="" textlink="">
      <xdr:nvSpPr>
        <xdr:cNvPr id="318" name="テキスト ボックス 317"/>
        <xdr:cNvSpPr txBox="1"/>
      </xdr:nvSpPr>
      <xdr:spPr>
        <a:xfrm>
          <a:off x="6672795" y="660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171247</xdr:rowOff>
    </xdr:from>
    <xdr:to>
      <xdr:col>55</xdr:col>
      <xdr:colOff>0</xdr:colOff>
      <xdr:row>58</xdr:row>
      <xdr:rowOff>35305</xdr:rowOff>
    </xdr:to>
    <xdr:cxnSp macro="">
      <xdr:nvCxnSpPr>
        <xdr:cNvPr id="345" name="直線コネクタ 344"/>
        <xdr:cNvCxnSpPr/>
      </xdr:nvCxnSpPr>
      <xdr:spPr>
        <a:xfrm flipV="1">
          <a:off x="9639300" y="9943897"/>
          <a:ext cx="8382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35305</xdr:rowOff>
    </xdr:from>
    <xdr:to>
      <xdr:col>50</xdr:col>
      <xdr:colOff>114300</xdr:colOff>
      <xdr:row>58</xdr:row>
      <xdr:rowOff>62740</xdr:rowOff>
    </xdr:to>
    <xdr:cxnSp macro="">
      <xdr:nvCxnSpPr>
        <xdr:cNvPr id="348" name="直線コネクタ 347"/>
        <xdr:cNvCxnSpPr/>
      </xdr:nvCxnSpPr>
      <xdr:spPr>
        <a:xfrm flipV="1">
          <a:off x="8750300" y="9979405"/>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62740</xdr:rowOff>
    </xdr:from>
    <xdr:to>
      <xdr:col>45</xdr:col>
      <xdr:colOff>177800</xdr:colOff>
      <xdr:row>58</xdr:row>
      <xdr:rowOff>71636</xdr:rowOff>
    </xdr:to>
    <xdr:cxnSp macro="">
      <xdr:nvCxnSpPr>
        <xdr:cNvPr id="351" name="直線コネクタ 350"/>
        <xdr:cNvCxnSpPr/>
      </xdr:nvCxnSpPr>
      <xdr:spPr>
        <a:xfrm flipV="1">
          <a:off x="7861300" y="1000684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44620</xdr:rowOff>
    </xdr:from>
    <xdr:to>
      <xdr:col>41</xdr:col>
      <xdr:colOff>50800</xdr:colOff>
      <xdr:row>58</xdr:row>
      <xdr:rowOff>71636</xdr:rowOff>
    </xdr:to>
    <xdr:cxnSp macro="">
      <xdr:nvCxnSpPr>
        <xdr:cNvPr id="354" name="直線コネクタ 353"/>
        <xdr:cNvCxnSpPr/>
      </xdr:nvCxnSpPr>
      <xdr:spPr>
        <a:xfrm>
          <a:off x="6972300" y="9988720"/>
          <a:ext cx="889000" cy="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120447</xdr:rowOff>
    </xdr:from>
    <xdr:to>
      <xdr:col>55</xdr:col>
      <xdr:colOff>50800</xdr:colOff>
      <xdr:row>58</xdr:row>
      <xdr:rowOff>50597</xdr:rowOff>
    </xdr:to>
    <xdr:sp macro="" textlink="">
      <xdr:nvSpPr>
        <xdr:cNvPr id="364" name="楕円 363"/>
        <xdr:cNvSpPr/>
      </xdr:nvSpPr>
      <xdr:spPr>
        <a:xfrm>
          <a:off x="10426700" y="98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79824</xdr:rowOff>
    </xdr:from>
    <xdr:ext cx="599010" cy="259045"/>
    <xdr:sp macro="" textlink="">
      <xdr:nvSpPr>
        <xdr:cNvPr id="365" name="普通建設事業費該当値テキスト"/>
        <xdr:cNvSpPr txBox="1"/>
      </xdr:nvSpPr>
      <xdr:spPr>
        <a:xfrm>
          <a:off x="10528300" y="968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155955</xdr:rowOff>
    </xdr:from>
    <xdr:to>
      <xdr:col>50</xdr:col>
      <xdr:colOff>165100</xdr:colOff>
      <xdr:row>58</xdr:row>
      <xdr:rowOff>86105</xdr:rowOff>
    </xdr:to>
    <xdr:sp macro="" textlink="">
      <xdr:nvSpPr>
        <xdr:cNvPr id="366" name="楕円 365"/>
        <xdr:cNvSpPr/>
      </xdr:nvSpPr>
      <xdr:spPr>
        <a:xfrm>
          <a:off x="9588500" y="9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77232</xdr:rowOff>
    </xdr:from>
    <xdr:ext cx="599010" cy="259045"/>
    <xdr:sp macro="" textlink="">
      <xdr:nvSpPr>
        <xdr:cNvPr id="367" name="テキスト ボックス 366"/>
        <xdr:cNvSpPr txBox="1"/>
      </xdr:nvSpPr>
      <xdr:spPr>
        <a:xfrm>
          <a:off x="9339795" y="100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11940</xdr:rowOff>
    </xdr:from>
    <xdr:to>
      <xdr:col>46</xdr:col>
      <xdr:colOff>38100</xdr:colOff>
      <xdr:row>58</xdr:row>
      <xdr:rowOff>113540</xdr:rowOff>
    </xdr:to>
    <xdr:sp macro="" textlink="">
      <xdr:nvSpPr>
        <xdr:cNvPr id="368" name="楕円 367"/>
        <xdr:cNvSpPr/>
      </xdr:nvSpPr>
      <xdr:spPr>
        <a:xfrm>
          <a:off x="8699500" y="99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104667</xdr:rowOff>
    </xdr:from>
    <xdr:ext cx="599010" cy="259045"/>
    <xdr:sp macro="" textlink="">
      <xdr:nvSpPr>
        <xdr:cNvPr id="369" name="テキスト ボックス 368"/>
        <xdr:cNvSpPr txBox="1"/>
      </xdr:nvSpPr>
      <xdr:spPr>
        <a:xfrm>
          <a:off x="8450795" y="10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20836</xdr:rowOff>
    </xdr:from>
    <xdr:to>
      <xdr:col>41</xdr:col>
      <xdr:colOff>101600</xdr:colOff>
      <xdr:row>58</xdr:row>
      <xdr:rowOff>122436</xdr:rowOff>
    </xdr:to>
    <xdr:sp macro="" textlink="">
      <xdr:nvSpPr>
        <xdr:cNvPr id="370" name="楕円 369"/>
        <xdr:cNvSpPr/>
      </xdr:nvSpPr>
      <xdr:spPr>
        <a:xfrm>
          <a:off x="7810500" y="9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113563</xdr:rowOff>
    </xdr:from>
    <xdr:ext cx="599010" cy="259045"/>
    <xdr:sp macro="" textlink="">
      <xdr:nvSpPr>
        <xdr:cNvPr id="371" name="テキスト ボックス 370"/>
        <xdr:cNvSpPr txBox="1"/>
      </xdr:nvSpPr>
      <xdr:spPr>
        <a:xfrm>
          <a:off x="7561795" y="1005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165270</xdr:rowOff>
    </xdr:from>
    <xdr:to>
      <xdr:col>36</xdr:col>
      <xdr:colOff>165100</xdr:colOff>
      <xdr:row>58</xdr:row>
      <xdr:rowOff>95420</xdr:rowOff>
    </xdr:to>
    <xdr:sp macro="" textlink="">
      <xdr:nvSpPr>
        <xdr:cNvPr id="372" name="楕円 371"/>
        <xdr:cNvSpPr/>
      </xdr:nvSpPr>
      <xdr:spPr>
        <a:xfrm>
          <a:off x="6921500" y="99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86547</xdr:rowOff>
    </xdr:from>
    <xdr:ext cx="599010" cy="259045"/>
    <xdr:sp macro="" textlink="">
      <xdr:nvSpPr>
        <xdr:cNvPr id="373" name="テキスト ボックス 372"/>
        <xdr:cNvSpPr txBox="1"/>
      </xdr:nvSpPr>
      <xdr:spPr>
        <a:xfrm>
          <a:off x="6672795" y="1003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76901</xdr:rowOff>
    </xdr:from>
    <xdr:to>
      <xdr:col>55</xdr:col>
      <xdr:colOff>0</xdr:colOff>
      <xdr:row>79</xdr:row>
      <xdr:rowOff>84537</xdr:rowOff>
    </xdr:to>
    <xdr:cxnSp macro="">
      <xdr:nvCxnSpPr>
        <xdr:cNvPr id="404" name="直線コネクタ 403"/>
        <xdr:cNvCxnSpPr/>
      </xdr:nvCxnSpPr>
      <xdr:spPr>
        <a:xfrm flipV="1">
          <a:off x="9639300" y="13450001"/>
          <a:ext cx="838200" cy="17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34230</xdr:rowOff>
    </xdr:from>
    <xdr:to>
      <xdr:col>50</xdr:col>
      <xdr:colOff>114300</xdr:colOff>
      <xdr:row>79</xdr:row>
      <xdr:rowOff>84537</xdr:rowOff>
    </xdr:to>
    <xdr:cxnSp macro="">
      <xdr:nvCxnSpPr>
        <xdr:cNvPr id="407" name="直線コネクタ 406"/>
        <xdr:cNvCxnSpPr/>
      </xdr:nvCxnSpPr>
      <xdr:spPr>
        <a:xfrm>
          <a:off x="8750300" y="13578780"/>
          <a:ext cx="889000" cy="5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14982</xdr:rowOff>
    </xdr:from>
    <xdr:to>
      <xdr:col>45</xdr:col>
      <xdr:colOff>177800</xdr:colOff>
      <xdr:row>79</xdr:row>
      <xdr:rowOff>34230</xdr:rowOff>
    </xdr:to>
    <xdr:cxnSp macro="">
      <xdr:nvCxnSpPr>
        <xdr:cNvPr id="410" name="直線コネクタ 409"/>
        <xdr:cNvCxnSpPr/>
      </xdr:nvCxnSpPr>
      <xdr:spPr>
        <a:xfrm>
          <a:off x="7861300" y="1355953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26101</xdr:rowOff>
    </xdr:from>
    <xdr:to>
      <xdr:col>55</xdr:col>
      <xdr:colOff>50800</xdr:colOff>
      <xdr:row>78</xdr:row>
      <xdr:rowOff>127701</xdr:rowOff>
    </xdr:to>
    <xdr:sp macro="" textlink="">
      <xdr:nvSpPr>
        <xdr:cNvPr id="420" name="楕円 419"/>
        <xdr:cNvSpPr/>
      </xdr:nvSpPr>
      <xdr:spPr>
        <a:xfrm>
          <a:off x="10426700" y="133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48978</xdr:rowOff>
    </xdr:from>
    <xdr:ext cx="599010" cy="259045"/>
    <xdr:sp macro="" textlink="">
      <xdr:nvSpPr>
        <xdr:cNvPr id="421" name="普通建設事業費 （ うち新規整備　）該当値テキスト"/>
        <xdr:cNvSpPr txBox="1"/>
      </xdr:nvSpPr>
      <xdr:spPr>
        <a:xfrm>
          <a:off x="10528300" y="132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33737</xdr:rowOff>
    </xdr:from>
    <xdr:to>
      <xdr:col>50</xdr:col>
      <xdr:colOff>165100</xdr:colOff>
      <xdr:row>79</xdr:row>
      <xdr:rowOff>135337</xdr:rowOff>
    </xdr:to>
    <xdr:sp macro="" textlink="">
      <xdr:nvSpPr>
        <xdr:cNvPr id="422" name="楕円 421"/>
        <xdr:cNvSpPr/>
      </xdr:nvSpPr>
      <xdr:spPr>
        <a:xfrm>
          <a:off x="9588500" y="135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126464</xdr:rowOff>
    </xdr:from>
    <xdr:ext cx="469744" cy="259045"/>
    <xdr:sp macro="" textlink="">
      <xdr:nvSpPr>
        <xdr:cNvPr id="423" name="テキスト ボックス 422"/>
        <xdr:cNvSpPr txBox="1"/>
      </xdr:nvSpPr>
      <xdr:spPr>
        <a:xfrm>
          <a:off x="9404428" y="1367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154880</xdr:rowOff>
    </xdr:from>
    <xdr:to>
      <xdr:col>46</xdr:col>
      <xdr:colOff>38100</xdr:colOff>
      <xdr:row>79</xdr:row>
      <xdr:rowOff>85030</xdr:rowOff>
    </xdr:to>
    <xdr:sp macro="" textlink="">
      <xdr:nvSpPr>
        <xdr:cNvPr id="424" name="楕円 423"/>
        <xdr:cNvSpPr/>
      </xdr:nvSpPr>
      <xdr:spPr>
        <a:xfrm>
          <a:off x="8699500" y="135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76157</xdr:rowOff>
    </xdr:from>
    <xdr:ext cx="534377" cy="259045"/>
    <xdr:sp macro="" textlink="">
      <xdr:nvSpPr>
        <xdr:cNvPr id="425" name="テキスト ボックス 424"/>
        <xdr:cNvSpPr txBox="1"/>
      </xdr:nvSpPr>
      <xdr:spPr>
        <a:xfrm>
          <a:off x="8483111" y="136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135632</xdr:rowOff>
    </xdr:from>
    <xdr:to>
      <xdr:col>41</xdr:col>
      <xdr:colOff>101600</xdr:colOff>
      <xdr:row>79</xdr:row>
      <xdr:rowOff>65782</xdr:rowOff>
    </xdr:to>
    <xdr:sp macro="" textlink="">
      <xdr:nvSpPr>
        <xdr:cNvPr id="426" name="楕円 425"/>
        <xdr:cNvSpPr/>
      </xdr:nvSpPr>
      <xdr:spPr>
        <a:xfrm>
          <a:off x="7810500" y="13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56909</xdr:rowOff>
    </xdr:from>
    <xdr:ext cx="534377" cy="259045"/>
    <xdr:sp macro="" textlink="">
      <xdr:nvSpPr>
        <xdr:cNvPr id="427" name="テキスト ボックス 426"/>
        <xdr:cNvSpPr txBox="1"/>
      </xdr:nvSpPr>
      <xdr:spPr>
        <a:xfrm>
          <a:off x="7594111" y="136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122369</xdr:rowOff>
    </xdr:from>
    <xdr:to>
      <xdr:col>55</xdr:col>
      <xdr:colOff>0</xdr:colOff>
      <xdr:row>97</xdr:row>
      <xdr:rowOff>136142</xdr:rowOff>
    </xdr:to>
    <xdr:cxnSp macro="">
      <xdr:nvCxnSpPr>
        <xdr:cNvPr id="452" name="直線コネクタ 451"/>
        <xdr:cNvCxnSpPr/>
      </xdr:nvCxnSpPr>
      <xdr:spPr>
        <a:xfrm flipV="1">
          <a:off x="9639300" y="16753019"/>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136142</xdr:rowOff>
    </xdr:from>
    <xdr:to>
      <xdr:col>50</xdr:col>
      <xdr:colOff>114300</xdr:colOff>
      <xdr:row>97</xdr:row>
      <xdr:rowOff>143241</xdr:rowOff>
    </xdr:to>
    <xdr:cxnSp macro="">
      <xdr:nvCxnSpPr>
        <xdr:cNvPr id="455" name="直線コネクタ 454"/>
        <xdr:cNvCxnSpPr/>
      </xdr:nvCxnSpPr>
      <xdr:spPr>
        <a:xfrm flipV="1">
          <a:off x="8750300" y="16766792"/>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143241</xdr:rowOff>
    </xdr:from>
    <xdr:to>
      <xdr:col>45</xdr:col>
      <xdr:colOff>177800</xdr:colOff>
      <xdr:row>97</xdr:row>
      <xdr:rowOff>154017</xdr:rowOff>
    </xdr:to>
    <xdr:cxnSp macro="">
      <xdr:nvCxnSpPr>
        <xdr:cNvPr id="458" name="直線コネクタ 457"/>
        <xdr:cNvCxnSpPr/>
      </xdr:nvCxnSpPr>
      <xdr:spPr>
        <a:xfrm flipV="1">
          <a:off x="7861300" y="16773891"/>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71569</xdr:rowOff>
    </xdr:from>
    <xdr:to>
      <xdr:col>55</xdr:col>
      <xdr:colOff>50800</xdr:colOff>
      <xdr:row>98</xdr:row>
      <xdr:rowOff>1719</xdr:rowOff>
    </xdr:to>
    <xdr:sp macro="" textlink="">
      <xdr:nvSpPr>
        <xdr:cNvPr id="468" name="楕円 467"/>
        <xdr:cNvSpPr/>
      </xdr:nvSpPr>
      <xdr:spPr>
        <a:xfrm>
          <a:off x="10426700" y="167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85342</xdr:rowOff>
    </xdr:from>
    <xdr:to>
      <xdr:col>50</xdr:col>
      <xdr:colOff>165100</xdr:colOff>
      <xdr:row>98</xdr:row>
      <xdr:rowOff>15492</xdr:rowOff>
    </xdr:to>
    <xdr:sp macro="" textlink="">
      <xdr:nvSpPr>
        <xdr:cNvPr id="470" name="楕円 469"/>
        <xdr:cNvSpPr/>
      </xdr:nvSpPr>
      <xdr:spPr>
        <a:xfrm>
          <a:off x="9588500" y="167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6619</xdr:rowOff>
    </xdr:from>
    <xdr:ext cx="599010" cy="259045"/>
    <xdr:sp macro="" textlink="">
      <xdr:nvSpPr>
        <xdr:cNvPr id="471" name="テキスト ボックス 470"/>
        <xdr:cNvSpPr txBox="1"/>
      </xdr:nvSpPr>
      <xdr:spPr>
        <a:xfrm>
          <a:off x="9339795" y="168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92441</xdr:rowOff>
    </xdr:from>
    <xdr:to>
      <xdr:col>46</xdr:col>
      <xdr:colOff>38100</xdr:colOff>
      <xdr:row>98</xdr:row>
      <xdr:rowOff>22591</xdr:rowOff>
    </xdr:to>
    <xdr:sp macro="" textlink="">
      <xdr:nvSpPr>
        <xdr:cNvPr id="472" name="楕円 471"/>
        <xdr:cNvSpPr/>
      </xdr:nvSpPr>
      <xdr:spPr>
        <a:xfrm>
          <a:off x="8699500" y="167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13718</xdr:rowOff>
    </xdr:from>
    <xdr:ext cx="534377" cy="259045"/>
    <xdr:sp macro="" textlink="">
      <xdr:nvSpPr>
        <xdr:cNvPr id="473" name="テキスト ボックス 472"/>
        <xdr:cNvSpPr txBox="1"/>
      </xdr:nvSpPr>
      <xdr:spPr>
        <a:xfrm>
          <a:off x="8483111" y="168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103217</xdr:rowOff>
    </xdr:from>
    <xdr:to>
      <xdr:col>41</xdr:col>
      <xdr:colOff>101600</xdr:colOff>
      <xdr:row>98</xdr:row>
      <xdr:rowOff>33367</xdr:rowOff>
    </xdr:to>
    <xdr:sp macro="" textlink="">
      <xdr:nvSpPr>
        <xdr:cNvPr id="474" name="楕円 473"/>
        <xdr:cNvSpPr/>
      </xdr:nvSpPr>
      <xdr:spPr>
        <a:xfrm>
          <a:off x="7810500" y="167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24494</xdr:rowOff>
    </xdr:from>
    <xdr:ext cx="534377" cy="259045"/>
    <xdr:sp macro="" textlink="">
      <xdr:nvSpPr>
        <xdr:cNvPr id="475" name="テキスト ボックス 474"/>
        <xdr:cNvSpPr txBox="1"/>
      </xdr:nvSpPr>
      <xdr:spPr>
        <a:xfrm>
          <a:off x="7594111" y="168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66868</xdr:rowOff>
    </xdr:from>
    <xdr:to>
      <xdr:col>85</xdr:col>
      <xdr:colOff>127000</xdr:colOff>
      <xdr:row>38</xdr:row>
      <xdr:rowOff>166370</xdr:rowOff>
    </xdr:to>
    <xdr:cxnSp macro="">
      <xdr:nvCxnSpPr>
        <xdr:cNvPr id="504" name="直線コネクタ 503"/>
        <xdr:cNvCxnSpPr/>
      </xdr:nvCxnSpPr>
      <xdr:spPr>
        <a:xfrm flipV="1">
          <a:off x="15481300" y="6581968"/>
          <a:ext cx="838200" cy="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166370</xdr:rowOff>
    </xdr:from>
    <xdr:to>
      <xdr:col>81</xdr:col>
      <xdr:colOff>50800</xdr:colOff>
      <xdr:row>39</xdr:row>
      <xdr:rowOff>43360</xdr:rowOff>
    </xdr:to>
    <xdr:cxnSp macro="">
      <xdr:nvCxnSpPr>
        <xdr:cNvPr id="507" name="直線コネクタ 506"/>
        <xdr:cNvCxnSpPr/>
      </xdr:nvCxnSpPr>
      <xdr:spPr>
        <a:xfrm flipV="1">
          <a:off x="14592300" y="6681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144436</xdr:rowOff>
    </xdr:from>
    <xdr:to>
      <xdr:col>76</xdr:col>
      <xdr:colOff>114300</xdr:colOff>
      <xdr:row>39</xdr:row>
      <xdr:rowOff>43360</xdr:rowOff>
    </xdr:to>
    <xdr:cxnSp macro="">
      <xdr:nvCxnSpPr>
        <xdr:cNvPr id="510" name="直線コネクタ 509"/>
        <xdr:cNvCxnSpPr/>
      </xdr:nvCxnSpPr>
      <xdr:spPr>
        <a:xfrm>
          <a:off x="13703300" y="6659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57850</xdr:rowOff>
    </xdr:from>
    <xdr:to>
      <xdr:col>71</xdr:col>
      <xdr:colOff>177800</xdr:colOff>
      <xdr:row>38</xdr:row>
      <xdr:rowOff>144436</xdr:rowOff>
    </xdr:to>
    <xdr:cxnSp macro="">
      <xdr:nvCxnSpPr>
        <xdr:cNvPr id="513" name="直線コネクタ 512"/>
        <xdr:cNvCxnSpPr/>
      </xdr:nvCxnSpPr>
      <xdr:spPr>
        <a:xfrm>
          <a:off x="12814300" y="6401500"/>
          <a:ext cx="889000" cy="25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xdr:rowOff>
    </xdr:from>
    <xdr:to>
      <xdr:col>85</xdr:col>
      <xdr:colOff>177800</xdr:colOff>
      <xdr:row>38</xdr:row>
      <xdr:rowOff>117668</xdr:rowOff>
    </xdr:to>
    <xdr:sp macro="" textlink="">
      <xdr:nvSpPr>
        <xdr:cNvPr id="523" name="楕円 522"/>
        <xdr:cNvSpPr/>
      </xdr:nvSpPr>
      <xdr:spPr>
        <a:xfrm>
          <a:off x="16268700" y="65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38945</xdr:rowOff>
    </xdr:from>
    <xdr:ext cx="534377" cy="259045"/>
    <xdr:sp macro="" textlink="">
      <xdr:nvSpPr>
        <xdr:cNvPr id="524" name="災害復旧事業費該当値テキスト"/>
        <xdr:cNvSpPr txBox="1"/>
      </xdr:nvSpPr>
      <xdr:spPr>
        <a:xfrm>
          <a:off x="16370300" y="63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115570</xdr:rowOff>
    </xdr:from>
    <xdr:to>
      <xdr:col>81</xdr:col>
      <xdr:colOff>101600</xdr:colOff>
      <xdr:row>39</xdr:row>
      <xdr:rowOff>45720</xdr:rowOff>
    </xdr:to>
    <xdr:sp macro="" textlink="">
      <xdr:nvSpPr>
        <xdr:cNvPr id="525" name="楕円 524"/>
        <xdr:cNvSpPr/>
      </xdr:nvSpPr>
      <xdr:spPr>
        <a:xfrm>
          <a:off x="15430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36847</xdr:rowOff>
    </xdr:from>
    <xdr:ext cx="534377" cy="259045"/>
    <xdr:sp macro="" textlink="">
      <xdr:nvSpPr>
        <xdr:cNvPr id="526" name="テキスト ボックス 525"/>
        <xdr:cNvSpPr txBox="1"/>
      </xdr:nvSpPr>
      <xdr:spPr>
        <a:xfrm>
          <a:off x="15214111" y="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164010</xdr:rowOff>
    </xdr:from>
    <xdr:to>
      <xdr:col>76</xdr:col>
      <xdr:colOff>165100</xdr:colOff>
      <xdr:row>39</xdr:row>
      <xdr:rowOff>94160</xdr:rowOff>
    </xdr:to>
    <xdr:sp macro="" textlink="">
      <xdr:nvSpPr>
        <xdr:cNvPr id="527" name="楕円 526"/>
        <xdr:cNvSpPr/>
      </xdr:nvSpPr>
      <xdr:spPr>
        <a:xfrm>
          <a:off x="14541500" y="66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85287</xdr:rowOff>
    </xdr:from>
    <xdr:ext cx="378565" cy="259045"/>
    <xdr:sp macro="" textlink="">
      <xdr:nvSpPr>
        <xdr:cNvPr id="528" name="テキスト ボックス 527"/>
        <xdr:cNvSpPr txBox="1"/>
      </xdr:nvSpPr>
      <xdr:spPr>
        <a:xfrm>
          <a:off x="14403017" y="677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93636</xdr:rowOff>
    </xdr:from>
    <xdr:to>
      <xdr:col>72</xdr:col>
      <xdr:colOff>38100</xdr:colOff>
      <xdr:row>39</xdr:row>
      <xdr:rowOff>23786</xdr:rowOff>
    </xdr:to>
    <xdr:sp macro="" textlink="">
      <xdr:nvSpPr>
        <xdr:cNvPr id="529" name="楕円 528"/>
        <xdr:cNvSpPr/>
      </xdr:nvSpPr>
      <xdr:spPr>
        <a:xfrm>
          <a:off x="13652500" y="66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40313</xdr:rowOff>
    </xdr:from>
    <xdr:ext cx="534377" cy="259045"/>
    <xdr:sp macro="" textlink="">
      <xdr:nvSpPr>
        <xdr:cNvPr id="530" name="テキスト ボックス 529"/>
        <xdr:cNvSpPr txBox="1"/>
      </xdr:nvSpPr>
      <xdr:spPr>
        <a:xfrm>
          <a:off x="13436111" y="63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7050</xdr:rowOff>
    </xdr:from>
    <xdr:to>
      <xdr:col>67</xdr:col>
      <xdr:colOff>101600</xdr:colOff>
      <xdr:row>37</xdr:row>
      <xdr:rowOff>108650</xdr:rowOff>
    </xdr:to>
    <xdr:sp macro="" textlink="">
      <xdr:nvSpPr>
        <xdr:cNvPr id="531" name="楕円 530"/>
        <xdr:cNvSpPr/>
      </xdr:nvSpPr>
      <xdr:spPr>
        <a:xfrm>
          <a:off x="12763500" y="6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125177</xdr:rowOff>
    </xdr:from>
    <xdr:ext cx="534377" cy="259045"/>
    <xdr:sp macro="" textlink="">
      <xdr:nvSpPr>
        <xdr:cNvPr id="532" name="テキスト ボックス 531"/>
        <xdr:cNvSpPr txBox="1"/>
      </xdr:nvSpPr>
      <xdr:spPr>
        <a:xfrm>
          <a:off x="12547111" y="61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73113</xdr:rowOff>
    </xdr:from>
    <xdr:to>
      <xdr:col>85</xdr:col>
      <xdr:colOff>127000</xdr:colOff>
      <xdr:row>77</xdr:row>
      <xdr:rowOff>152879</xdr:rowOff>
    </xdr:to>
    <xdr:cxnSp macro="">
      <xdr:nvCxnSpPr>
        <xdr:cNvPr id="616" name="直線コネクタ 615"/>
        <xdr:cNvCxnSpPr/>
      </xdr:nvCxnSpPr>
      <xdr:spPr>
        <a:xfrm flipV="1">
          <a:off x="15481300" y="13274763"/>
          <a:ext cx="8382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152879</xdr:rowOff>
    </xdr:from>
    <xdr:to>
      <xdr:col>81</xdr:col>
      <xdr:colOff>50800</xdr:colOff>
      <xdr:row>78</xdr:row>
      <xdr:rowOff>9652</xdr:rowOff>
    </xdr:to>
    <xdr:cxnSp macro="">
      <xdr:nvCxnSpPr>
        <xdr:cNvPr id="619" name="直線コネクタ 618"/>
        <xdr:cNvCxnSpPr/>
      </xdr:nvCxnSpPr>
      <xdr:spPr>
        <a:xfrm flipV="1">
          <a:off x="14592300" y="13354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9652</xdr:rowOff>
    </xdr:from>
    <xdr:to>
      <xdr:col>76</xdr:col>
      <xdr:colOff>114300</xdr:colOff>
      <xdr:row>78</xdr:row>
      <xdr:rowOff>31102</xdr:rowOff>
    </xdr:to>
    <xdr:cxnSp macro="">
      <xdr:nvCxnSpPr>
        <xdr:cNvPr id="622" name="直線コネクタ 621"/>
        <xdr:cNvCxnSpPr/>
      </xdr:nvCxnSpPr>
      <xdr:spPr>
        <a:xfrm flipV="1">
          <a:off x="13703300" y="13382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31102</xdr:rowOff>
    </xdr:from>
    <xdr:to>
      <xdr:col>71</xdr:col>
      <xdr:colOff>177800</xdr:colOff>
      <xdr:row>78</xdr:row>
      <xdr:rowOff>32941</xdr:rowOff>
    </xdr:to>
    <xdr:cxnSp macro="">
      <xdr:nvCxnSpPr>
        <xdr:cNvPr id="625" name="直線コネクタ 624"/>
        <xdr:cNvCxnSpPr/>
      </xdr:nvCxnSpPr>
      <xdr:spPr>
        <a:xfrm flipV="1">
          <a:off x="12814300" y="1340420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22313</xdr:rowOff>
    </xdr:from>
    <xdr:to>
      <xdr:col>85</xdr:col>
      <xdr:colOff>177800</xdr:colOff>
      <xdr:row>77</xdr:row>
      <xdr:rowOff>123913</xdr:rowOff>
    </xdr:to>
    <xdr:sp macro="" textlink="">
      <xdr:nvSpPr>
        <xdr:cNvPr id="635" name="楕円 634"/>
        <xdr:cNvSpPr/>
      </xdr:nvSpPr>
      <xdr:spPr>
        <a:xfrm>
          <a:off x="162687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45190</xdr:rowOff>
    </xdr:from>
    <xdr:ext cx="599010" cy="259045"/>
    <xdr:sp macro="" textlink="">
      <xdr:nvSpPr>
        <xdr:cNvPr id="636" name="公債費該当値テキスト"/>
        <xdr:cNvSpPr txBox="1"/>
      </xdr:nvSpPr>
      <xdr:spPr>
        <a:xfrm>
          <a:off x="16370300" y="130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102079</xdr:rowOff>
    </xdr:from>
    <xdr:to>
      <xdr:col>81</xdr:col>
      <xdr:colOff>101600</xdr:colOff>
      <xdr:row>78</xdr:row>
      <xdr:rowOff>32229</xdr:rowOff>
    </xdr:to>
    <xdr:sp macro="" textlink="">
      <xdr:nvSpPr>
        <xdr:cNvPr id="637" name="楕円 636"/>
        <xdr:cNvSpPr/>
      </xdr:nvSpPr>
      <xdr:spPr>
        <a:xfrm>
          <a:off x="15430500" y="133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23356</xdr:rowOff>
    </xdr:from>
    <xdr:ext cx="599010" cy="259045"/>
    <xdr:sp macro="" textlink="">
      <xdr:nvSpPr>
        <xdr:cNvPr id="638" name="テキスト ボックス 637"/>
        <xdr:cNvSpPr txBox="1"/>
      </xdr:nvSpPr>
      <xdr:spPr>
        <a:xfrm>
          <a:off x="15181795" y="133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130302</xdr:rowOff>
    </xdr:from>
    <xdr:to>
      <xdr:col>76</xdr:col>
      <xdr:colOff>165100</xdr:colOff>
      <xdr:row>78</xdr:row>
      <xdr:rowOff>60452</xdr:rowOff>
    </xdr:to>
    <xdr:sp macro="" textlink="">
      <xdr:nvSpPr>
        <xdr:cNvPr id="639" name="楕円 638"/>
        <xdr:cNvSpPr/>
      </xdr:nvSpPr>
      <xdr:spPr>
        <a:xfrm>
          <a:off x="14541500" y="133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51579</xdr:rowOff>
    </xdr:from>
    <xdr:ext cx="599010" cy="259045"/>
    <xdr:sp macro="" textlink="">
      <xdr:nvSpPr>
        <xdr:cNvPr id="640" name="テキスト ボックス 639"/>
        <xdr:cNvSpPr txBox="1"/>
      </xdr:nvSpPr>
      <xdr:spPr>
        <a:xfrm>
          <a:off x="14292795" y="134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151752</xdr:rowOff>
    </xdr:from>
    <xdr:to>
      <xdr:col>72</xdr:col>
      <xdr:colOff>38100</xdr:colOff>
      <xdr:row>78</xdr:row>
      <xdr:rowOff>81902</xdr:rowOff>
    </xdr:to>
    <xdr:sp macro="" textlink="">
      <xdr:nvSpPr>
        <xdr:cNvPr id="641" name="楕円 640"/>
        <xdr:cNvSpPr/>
      </xdr:nvSpPr>
      <xdr:spPr>
        <a:xfrm>
          <a:off x="13652500" y="13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73029</xdr:rowOff>
    </xdr:from>
    <xdr:ext cx="534377" cy="259045"/>
    <xdr:sp macro="" textlink="">
      <xdr:nvSpPr>
        <xdr:cNvPr id="642" name="テキスト ボックス 641"/>
        <xdr:cNvSpPr txBox="1"/>
      </xdr:nvSpPr>
      <xdr:spPr>
        <a:xfrm>
          <a:off x="13436111" y="134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153591</xdr:rowOff>
    </xdr:from>
    <xdr:to>
      <xdr:col>67</xdr:col>
      <xdr:colOff>101600</xdr:colOff>
      <xdr:row>78</xdr:row>
      <xdr:rowOff>83741</xdr:rowOff>
    </xdr:to>
    <xdr:sp macro="" textlink="">
      <xdr:nvSpPr>
        <xdr:cNvPr id="643" name="楕円 642"/>
        <xdr:cNvSpPr/>
      </xdr:nvSpPr>
      <xdr:spPr>
        <a:xfrm>
          <a:off x="12763500" y="133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74868</xdr:rowOff>
    </xdr:from>
    <xdr:ext cx="534377" cy="259045"/>
    <xdr:sp macro="" textlink="">
      <xdr:nvSpPr>
        <xdr:cNvPr id="644" name="テキスト ボックス 643"/>
        <xdr:cNvSpPr txBox="1"/>
      </xdr:nvSpPr>
      <xdr:spPr>
        <a:xfrm>
          <a:off x="12547111" y="134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88669</xdr:rowOff>
    </xdr:from>
    <xdr:to>
      <xdr:col>85</xdr:col>
      <xdr:colOff>127000</xdr:colOff>
      <xdr:row>98</xdr:row>
      <xdr:rowOff>106166</xdr:rowOff>
    </xdr:to>
    <xdr:cxnSp macro="">
      <xdr:nvCxnSpPr>
        <xdr:cNvPr id="671" name="直線コネクタ 670"/>
        <xdr:cNvCxnSpPr/>
      </xdr:nvCxnSpPr>
      <xdr:spPr>
        <a:xfrm flipV="1">
          <a:off x="15481300" y="16890769"/>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15985</xdr:rowOff>
    </xdr:from>
    <xdr:to>
      <xdr:col>81</xdr:col>
      <xdr:colOff>50800</xdr:colOff>
      <xdr:row>98</xdr:row>
      <xdr:rowOff>106166</xdr:rowOff>
    </xdr:to>
    <xdr:cxnSp macro="">
      <xdr:nvCxnSpPr>
        <xdr:cNvPr id="674" name="直線コネクタ 673"/>
        <xdr:cNvCxnSpPr/>
      </xdr:nvCxnSpPr>
      <xdr:spPr>
        <a:xfrm>
          <a:off x="14592300" y="16818085"/>
          <a:ext cx="889000" cy="9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15985</xdr:rowOff>
    </xdr:from>
    <xdr:to>
      <xdr:col>76</xdr:col>
      <xdr:colOff>114300</xdr:colOff>
      <xdr:row>98</xdr:row>
      <xdr:rowOff>52343</xdr:rowOff>
    </xdr:to>
    <xdr:cxnSp macro="">
      <xdr:nvCxnSpPr>
        <xdr:cNvPr id="677" name="直線コネクタ 676"/>
        <xdr:cNvCxnSpPr/>
      </xdr:nvCxnSpPr>
      <xdr:spPr>
        <a:xfrm flipV="1">
          <a:off x="13703300" y="16818085"/>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52343</xdr:rowOff>
    </xdr:from>
    <xdr:to>
      <xdr:col>71</xdr:col>
      <xdr:colOff>177800</xdr:colOff>
      <xdr:row>98</xdr:row>
      <xdr:rowOff>89596</xdr:rowOff>
    </xdr:to>
    <xdr:cxnSp macro="">
      <xdr:nvCxnSpPr>
        <xdr:cNvPr id="680" name="直線コネクタ 679"/>
        <xdr:cNvCxnSpPr/>
      </xdr:nvCxnSpPr>
      <xdr:spPr>
        <a:xfrm flipV="1">
          <a:off x="12814300" y="16854443"/>
          <a:ext cx="8890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37869</xdr:rowOff>
    </xdr:from>
    <xdr:to>
      <xdr:col>85</xdr:col>
      <xdr:colOff>177800</xdr:colOff>
      <xdr:row>98</xdr:row>
      <xdr:rowOff>139469</xdr:rowOff>
    </xdr:to>
    <xdr:sp macro="" textlink="">
      <xdr:nvSpPr>
        <xdr:cNvPr id="690" name="楕円 689"/>
        <xdr:cNvSpPr/>
      </xdr:nvSpPr>
      <xdr:spPr>
        <a:xfrm>
          <a:off x="16268700" y="168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55366</xdr:rowOff>
    </xdr:from>
    <xdr:to>
      <xdr:col>81</xdr:col>
      <xdr:colOff>101600</xdr:colOff>
      <xdr:row>98</xdr:row>
      <xdr:rowOff>156966</xdr:rowOff>
    </xdr:to>
    <xdr:sp macro="" textlink="">
      <xdr:nvSpPr>
        <xdr:cNvPr id="692" name="楕円 691"/>
        <xdr:cNvSpPr/>
      </xdr:nvSpPr>
      <xdr:spPr>
        <a:xfrm>
          <a:off x="15430500" y="168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148093</xdr:rowOff>
    </xdr:from>
    <xdr:ext cx="534377" cy="259045"/>
    <xdr:sp macro="" textlink="">
      <xdr:nvSpPr>
        <xdr:cNvPr id="693" name="テキスト ボックス 692"/>
        <xdr:cNvSpPr txBox="1"/>
      </xdr:nvSpPr>
      <xdr:spPr>
        <a:xfrm>
          <a:off x="15214111" y="169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136635</xdr:rowOff>
    </xdr:from>
    <xdr:to>
      <xdr:col>76</xdr:col>
      <xdr:colOff>165100</xdr:colOff>
      <xdr:row>98</xdr:row>
      <xdr:rowOff>66785</xdr:rowOff>
    </xdr:to>
    <xdr:sp macro="" textlink="">
      <xdr:nvSpPr>
        <xdr:cNvPr id="694" name="楕円 693"/>
        <xdr:cNvSpPr/>
      </xdr:nvSpPr>
      <xdr:spPr>
        <a:xfrm>
          <a:off x="14541500" y="167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83312</xdr:rowOff>
    </xdr:from>
    <xdr:ext cx="599010" cy="259045"/>
    <xdr:sp macro="" textlink="">
      <xdr:nvSpPr>
        <xdr:cNvPr id="695" name="テキスト ボックス 694"/>
        <xdr:cNvSpPr txBox="1"/>
      </xdr:nvSpPr>
      <xdr:spPr>
        <a:xfrm>
          <a:off x="14292795" y="165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1543</xdr:rowOff>
    </xdr:from>
    <xdr:to>
      <xdr:col>72</xdr:col>
      <xdr:colOff>38100</xdr:colOff>
      <xdr:row>98</xdr:row>
      <xdr:rowOff>103143</xdr:rowOff>
    </xdr:to>
    <xdr:sp macro="" textlink="">
      <xdr:nvSpPr>
        <xdr:cNvPr id="696" name="楕円 695"/>
        <xdr:cNvSpPr/>
      </xdr:nvSpPr>
      <xdr:spPr>
        <a:xfrm>
          <a:off x="13652500" y="168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119670</xdr:rowOff>
    </xdr:from>
    <xdr:ext cx="534377" cy="259045"/>
    <xdr:sp macro="" textlink="">
      <xdr:nvSpPr>
        <xdr:cNvPr id="697" name="テキスト ボックス 696"/>
        <xdr:cNvSpPr txBox="1"/>
      </xdr:nvSpPr>
      <xdr:spPr>
        <a:xfrm>
          <a:off x="13436111" y="1657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38796</xdr:rowOff>
    </xdr:from>
    <xdr:to>
      <xdr:col>67</xdr:col>
      <xdr:colOff>101600</xdr:colOff>
      <xdr:row>98</xdr:row>
      <xdr:rowOff>140396</xdr:rowOff>
    </xdr:to>
    <xdr:sp macro="" textlink="">
      <xdr:nvSpPr>
        <xdr:cNvPr id="698" name="楕円 697"/>
        <xdr:cNvSpPr/>
      </xdr:nvSpPr>
      <xdr:spPr>
        <a:xfrm>
          <a:off x="12763500" y="168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131523</xdr:rowOff>
    </xdr:from>
    <xdr:ext cx="534377" cy="259045"/>
    <xdr:sp macro="" textlink="">
      <xdr:nvSpPr>
        <xdr:cNvPr id="699" name="テキスト ボックス 698"/>
        <xdr:cNvSpPr txBox="1"/>
      </xdr:nvSpPr>
      <xdr:spPr>
        <a:xfrm>
          <a:off x="12547111" y="169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43345</xdr:rowOff>
    </xdr:from>
    <xdr:to>
      <xdr:col>116</xdr:col>
      <xdr:colOff>63500</xdr:colOff>
      <xdr:row>38</xdr:row>
      <xdr:rowOff>139700</xdr:rowOff>
    </xdr:to>
    <xdr:cxnSp macro="">
      <xdr:nvCxnSpPr>
        <xdr:cNvPr id="726" name="直線コネクタ 725"/>
        <xdr:cNvCxnSpPr/>
      </xdr:nvCxnSpPr>
      <xdr:spPr>
        <a:xfrm flipV="1">
          <a:off x="21323300" y="6386995"/>
          <a:ext cx="8382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107765</xdr:rowOff>
    </xdr:from>
    <xdr:to>
      <xdr:col>111</xdr:col>
      <xdr:colOff>177800</xdr:colOff>
      <xdr:row>38</xdr:row>
      <xdr:rowOff>139700</xdr:rowOff>
    </xdr:to>
    <xdr:cxnSp macro="">
      <xdr:nvCxnSpPr>
        <xdr:cNvPr id="729" name="直線コネクタ 728"/>
        <xdr:cNvCxnSpPr/>
      </xdr:nvCxnSpPr>
      <xdr:spPr>
        <a:xfrm>
          <a:off x="20434300" y="6622865"/>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107765</xdr:rowOff>
    </xdr:from>
    <xdr:to>
      <xdr:col>107</xdr:col>
      <xdr:colOff>50800</xdr:colOff>
      <xdr:row>38</xdr:row>
      <xdr:rowOff>139700</xdr:rowOff>
    </xdr:to>
    <xdr:cxnSp macro="">
      <xdr:nvCxnSpPr>
        <xdr:cNvPr id="732" name="直線コネクタ 731"/>
        <xdr:cNvCxnSpPr/>
      </xdr:nvCxnSpPr>
      <xdr:spPr>
        <a:xfrm flipV="1">
          <a:off x="19545300" y="6622865"/>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163995</xdr:rowOff>
    </xdr:from>
    <xdr:to>
      <xdr:col>116</xdr:col>
      <xdr:colOff>114300</xdr:colOff>
      <xdr:row>37</xdr:row>
      <xdr:rowOff>94145</xdr:rowOff>
    </xdr:to>
    <xdr:sp macro="" textlink="">
      <xdr:nvSpPr>
        <xdr:cNvPr id="745" name="楕円 744"/>
        <xdr:cNvSpPr/>
      </xdr:nvSpPr>
      <xdr:spPr>
        <a:xfrm>
          <a:off x="22110700" y="6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15422</xdr:rowOff>
    </xdr:from>
    <xdr:ext cx="534377" cy="259045"/>
    <xdr:sp macro="" textlink="">
      <xdr:nvSpPr>
        <xdr:cNvPr id="746" name="投資及び出資金該当値テキスト"/>
        <xdr:cNvSpPr txBox="1"/>
      </xdr:nvSpPr>
      <xdr:spPr>
        <a:xfrm>
          <a:off x="22212300" y="61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56965</xdr:rowOff>
    </xdr:from>
    <xdr:to>
      <xdr:col>107</xdr:col>
      <xdr:colOff>101600</xdr:colOff>
      <xdr:row>38</xdr:row>
      <xdr:rowOff>158565</xdr:rowOff>
    </xdr:to>
    <xdr:sp macro="" textlink="">
      <xdr:nvSpPr>
        <xdr:cNvPr id="749" name="楕円 748"/>
        <xdr:cNvSpPr/>
      </xdr:nvSpPr>
      <xdr:spPr>
        <a:xfrm>
          <a:off x="20383500" y="65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3642</xdr:rowOff>
    </xdr:from>
    <xdr:ext cx="469744" cy="259045"/>
    <xdr:sp macro="" textlink="">
      <xdr:nvSpPr>
        <xdr:cNvPr id="750" name="テキスト ボックス 749"/>
        <xdr:cNvSpPr txBox="1"/>
      </xdr:nvSpPr>
      <xdr:spPr>
        <a:xfrm>
          <a:off x="20199428" y="63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52692</xdr:rowOff>
    </xdr:from>
    <xdr:to>
      <xdr:col>116</xdr:col>
      <xdr:colOff>63500</xdr:colOff>
      <xdr:row>58</xdr:row>
      <xdr:rowOff>134582</xdr:rowOff>
    </xdr:to>
    <xdr:cxnSp macro="">
      <xdr:nvCxnSpPr>
        <xdr:cNvPr id="783" name="直線コネクタ 782"/>
        <xdr:cNvCxnSpPr/>
      </xdr:nvCxnSpPr>
      <xdr:spPr>
        <a:xfrm flipV="1">
          <a:off x="21323300" y="9996792"/>
          <a:ext cx="838200" cy="8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134582</xdr:rowOff>
    </xdr:from>
    <xdr:to>
      <xdr:col>111</xdr:col>
      <xdr:colOff>177800</xdr:colOff>
      <xdr:row>58</xdr:row>
      <xdr:rowOff>136258</xdr:rowOff>
    </xdr:to>
    <xdr:cxnSp macro="">
      <xdr:nvCxnSpPr>
        <xdr:cNvPr id="786" name="直線コネクタ 785"/>
        <xdr:cNvCxnSpPr/>
      </xdr:nvCxnSpPr>
      <xdr:spPr>
        <a:xfrm flipV="1">
          <a:off x="20434300" y="1007868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136258</xdr:rowOff>
    </xdr:from>
    <xdr:to>
      <xdr:col>107</xdr:col>
      <xdr:colOff>50800</xdr:colOff>
      <xdr:row>58</xdr:row>
      <xdr:rowOff>138240</xdr:rowOff>
    </xdr:to>
    <xdr:cxnSp macro="">
      <xdr:nvCxnSpPr>
        <xdr:cNvPr id="789" name="直線コネクタ 788"/>
        <xdr:cNvCxnSpPr/>
      </xdr:nvCxnSpPr>
      <xdr:spPr>
        <a:xfrm flipV="1">
          <a:off x="19545300" y="1008035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138240</xdr:rowOff>
    </xdr:from>
    <xdr:to>
      <xdr:col>102</xdr:col>
      <xdr:colOff>114300</xdr:colOff>
      <xdr:row>58</xdr:row>
      <xdr:rowOff>138976</xdr:rowOff>
    </xdr:to>
    <xdr:cxnSp macro="">
      <xdr:nvCxnSpPr>
        <xdr:cNvPr id="792" name="直線コネクタ 791"/>
        <xdr:cNvCxnSpPr/>
      </xdr:nvCxnSpPr>
      <xdr:spPr>
        <a:xfrm flipV="1">
          <a:off x="18656300" y="10082340"/>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1892</xdr:rowOff>
    </xdr:from>
    <xdr:to>
      <xdr:col>116</xdr:col>
      <xdr:colOff>114300</xdr:colOff>
      <xdr:row>58</xdr:row>
      <xdr:rowOff>103492</xdr:rowOff>
    </xdr:to>
    <xdr:sp macro="" textlink="">
      <xdr:nvSpPr>
        <xdr:cNvPr id="802" name="楕円 801"/>
        <xdr:cNvSpPr/>
      </xdr:nvSpPr>
      <xdr:spPr>
        <a:xfrm>
          <a:off x="22110700" y="99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24769</xdr:rowOff>
    </xdr:from>
    <xdr:ext cx="534377" cy="259045"/>
    <xdr:sp macro="" textlink="">
      <xdr:nvSpPr>
        <xdr:cNvPr id="803" name="貸付金該当値テキスト"/>
        <xdr:cNvSpPr txBox="1"/>
      </xdr:nvSpPr>
      <xdr:spPr>
        <a:xfrm>
          <a:off x="22212300" y="97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83782</xdr:rowOff>
    </xdr:from>
    <xdr:to>
      <xdr:col>112</xdr:col>
      <xdr:colOff>38100</xdr:colOff>
      <xdr:row>59</xdr:row>
      <xdr:rowOff>13932</xdr:rowOff>
    </xdr:to>
    <xdr:sp macro="" textlink="">
      <xdr:nvSpPr>
        <xdr:cNvPr id="804" name="楕円 803"/>
        <xdr:cNvSpPr/>
      </xdr:nvSpPr>
      <xdr:spPr>
        <a:xfrm>
          <a:off x="21272500" y="100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5059</xdr:rowOff>
    </xdr:from>
    <xdr:ext cx="469744" cy="259045"/>
    <xdr:sp macro="" textlink="">
      <xdr:nvSpPr>
        <xdr:cNvPr id="805" name="テキスト ボックス 804"/>
        <xdr:cNvSpPr txBox="1"/>
      </xdr:nvSpPr>
      <xdr:spPr>
        <a:xfrm>
          <a:off x="21088428" y="1012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85458</xdr:rowOff>
    </xdr:from>
    <xdr:to>
      <xdr:col>107</xdr:col>
      <xdr:colOff>101600</xdr:colOff>
      <xdr:row>59</xdr:row>
      <xdr:rowOff>15608</xdr:rowOff>
    </xdr:to>
    <xdr:sp macro="" textlink="">
      <xdr:nvSpPr>
        <xdr:cNvPr id="806" name="楕円 805"/>
        <xdr:cNvSpPr/>
      </xdr:nvSpPr>
      <xdr:spPr>
        <a:xfrm>
          <a:off x="20383500" y="100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6735</xdr:rowOff>
    </xdr:from>
    <xdr:ext cx="469744" cy="259045"/>
    <xdr:sp macro="" textlink="">
      <xdr:nvSpPr>
        <xdr:cNvPr id="807" name="テキスト ボックス 806"/>
        <xdr:cNvSpPr txBox="1"/>
      </xdr:nvSpPr>
      <xdr:spPr>
        <a:xfrm>
          <a:off x="20199428" y="101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87440</xdr:rowOff>
    </xdr:from>
    <xdr:to>
      <xdr:col>102</xdr:col>
      <xdr:colOff>165100</xdr:colOff>
      <xdr:row>59</xdr:row>
      <xdr:rowOff>17590</xdr:rowOff>
    </xdr:to>
    <xdr:sp macro="" textlink="">
      <xdr:nvSpPr>
        <xdr:cNvPr id="808" name="楕円 807"/>
        <xdr:cNvSpPr/>
      </xdr:nvSpPr>
      <xdr:spPr>
        <a:xfrm>
          <a:off x="19494500" y="100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8717</xdr:rowOff>
    </xdr:from>
    <xdr:ext cx="469744" cy="259045"/>
    <xdr:sp macro="" textlink="">
      <xdr:nvSpPr>
        <xdr:cNvPr id="809" name="テキスト ボックス 808"/>
        <xdr:cNvSpPr txBox="1"/>
      </xdr:nvSpPr>
      <xdr:spPr>
        <a:xfrm>
          <a:off x="19310428" y="101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88176</xdr:rowOff>
    </xdr:from>
    <xdr:to>
      <xdr:col>98</xdr:col>
      <xdr:colOff>38100</xdr:colOff>
      <xdr:row>59</xdr:row>
      <xdr:rowOff>18326</xdr:rowOff>
    </xdr:to>
    <xdr:sp macro="" textlink="">
      <xdr:nvSpPr>
        <xdr:cNvPr id="810" name="楕円 809"/>
        <xdr:cNvSpPr/>
      </xdr:nvSpPr>
      <xdr:spPr>
        <a:xfrm>
          <a:off x="18605500" y="10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9453</xdr:rowOff>
    </xdr:from>
    <xdr:ext cx="469744" cy="259045"/>
    <xdr:sp macro="" textlink="">
      <xdr:nvSpPr>
        <xdr:cNvPr id="811" name="テキスト ボックス 810"/>
        <xdr:cNvSpPr txBox="1"/>
      </xdr:nvSpPr>
      <xdr:spPr>
        <a:xfrm>
          <a:off x="18421428" y="101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128374</xdr:rowOff>
    </xdr:from>
    <xdr:to>
      <xdr:col>116</xdr:col>
      <xdr:colOff>63500</xdr:colOff>
      <xdr:row>77</xdr:row>
      <xdr:rowOff>2022</xdr:rowOff>
    </xdr:to>
    <xdr:cxnSp macro="">
      <xdr:nvCxnSpPr>
        <xdr:cNvPr id="840" name="直線コネクタ 839"/>
        <xdr:cNvCxnSpPr/>
      </xdr:nvCxnSpPr>
      <xdr:spPr>
        <a:xfrm>
          <a:off x="21323300" y="13158574"/>
          <a:ext cx="8382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128374</xdr:rowOff>
    </xdr:from>
    <xdr:to>
      <xdr:col>111</xdr:col>
      <xdr:colOff>177800</xdr:colOff>
      <xdr:row>77</xdr:row>
      <xdr:rowOff>38399</xdr:rowOff>
    </xdr:to>
    <xdr:cxnSp macro="">
      <xdr:nvCxnSpPr>
        <xdr:cNvPr id="843" name="直線コネクタ 842"/>
        <xdr:cNvCxnSpPr/>
      </xdr:nvCxnSpPr>
      <xdr:spPr>
        <a:xfrm flipV="1">
          <a:off x="20434300" y="13158574"/>
          <a:ext cx="889000" cy="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38399</xdr:rowOff>
    </xdr:from>
    <xdr:to>
      <xdr:col>107</xdr:col>
      <xdr:colOff>50800</xdr:colOff>
      <xdr:row>77</xdr:row>
      <xdr:rowOff>48851</xdr:rowOff>
    </xdr:to>
    <xdr:cxnSp macro="">
      <xdr:nvCxnSpPr>
        <xdr:cNvPr id="846" name="直線コネクタ 845"/>
        <xdr:cNvCxnSpPr/>
      </xdr:nvCxnSpPr>
      <xdr:spPr>
        <a:xfrm flipV="1">
          <a:off x="19545300" y="13240049"/>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32638</xdr:rowOff>
    </xdr:from>
    <xdr:to>
      <xdr:col>102</xdr:col>
      <xdr:colOff>114300</xdr:colOff>
      <xdr:row>77</xdr:row>
      <xdr:rowOff>48851</xdr:rowOff>
    </xdr:to>
    <xdr:cxnSp macro="">
      <xdr:nvCxnSpPr>
        <xdr:cNvPr id="849" name="直線コネクタ 848"/>
        <xdr:cNvCxnSpPr/>
      </xdr:nvCxnSpPr>
      <xdr:spPr>
        <a:xfrm>
          <a:off x="18656300" y="13234288"/>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122672</xdr:rowOff>
    </xdr:from>
    <xdr:to>
      <xdr:col>116</xdr:col>
      <xdr:colOff>114300</xdr:colOff>
      <xdr:row>77</xdr:row>
      <xdr:rowOff>52822</xdr:rowOff>
    </xdr:to>
    <xdr:sp macro="" textlink="">
      <xdr:nvSpPr>
        <xdr:cNvPr id="859" name="楕円 858"/>
        <xdr:cNvSpPr/>
      </xdr:nvSpPr>
      <xdr:spPr>
        <a:xfrm>
          <a:off x="22110700" y="131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101099</xdr:rowOff>
    </xdr:from>
    <xdr:ext cx="599010" cy="259045"/>
    <xdr:sp macro="" textlink="">
      <xdr:nvSpPr>
        <xdr:cNvPr id="860" name="繰出金該当値テキスト"/>
        <xdr:cNvSpPr txBox="1"/>
      </xdr:nvSpPr>
      <xdr:spPr>
        <a:xfrm>
          <a:off x="22212300" y="131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77574</xdr:rowOff>
    </xdr:from>
    <xdr:to>
      <xdr:col>112</xdr:col>
      <xdr:colOff>38100</xdr:colOff>
      <xdr:row>77</xdr:row>
      <xdr:rowOff>7724</xdr:rowOff>
    </xdr:to>
    <xdr:sp macro="" textlink="">
      <xdr:nvSpPr>
        <xdr:cNvPr id="861" name="楕円 860"/>
        <xdr:cNvSpPr/>
      </xdr:nvSpPr>
      <xdr:spPr>
        <a:xfrm>
          <a:off x="21272500" y="131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24250</xdr:rowOff>
    </xdr:from>
    <xdr:ext cx="599010" cy="259045"/>
    <xdr:sp macro="" textlink="">
      <xdr:nvSpPr>
        <xdr:cNvPr id="862" name="テキスト ボックス 861"/>
        <xdr:cNvSpPr txBox="1"/>
      </xdr:nvSpPr>
      <xdr:spPr>
        <a:xfrm>
          <a:off x="21023795" y="128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159049</xdr:rowOff>
    </xdr:from>
    <xdr:to>
      <xdr:col>107</xdr:col>
      <xdr:colOff>101600</xdr:colOff>
      <xdr:row>77</xdr:row>
      <xdr:rowOff>89199</xdr:rowOff>
    </xdr:to>
    <xdr:sp macro="" textlink="">
      <xdr:nvSpPr>
        <xdr:cNvPr id="863" name="楕円 862"/>
        <xdr:cNvSpPr/>
      </xdr:nvSpPr>
      <xdr:spPr>
        <a:xfrm>
          <a:off x="20383500" y="131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80326</xdr:rowOff>
    </xdr:from>
    <xdr:ext cx="534377" cy="259045"/>
    <xdr:sp macro="" textlink="">
      <xdr:nvSpPr>
        <xdr:cNvPr id="864" name="テキスト ボックス 863"/>
        <xdr:cNvSpPr txBox="1"/>
      </xdr:nvSpPr>
      <xdr:spPr>
        <a:xfrm>
          <a:off x="20167111" y="132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169501</xdr:rowOff>
    </xdr:from>
    <xdr:to>
      <xdr:col>102</xdr:col>
      <xdr:colOff>165100</xdr:colOff>
      <xdr:row>77</xdr:row>
      <xdr:rowOff>99651</xdr:rowOff>
    </xdr:to>
    <xdr:sp macro="" textlink="">
      <xdr:nvSpPr>
        <xdr:cNvPr id="865" name="楕円 864"/>
        <xdr:cNvSpPr/>
      </xdr:nvSpPr>
      <xdr:spPr>
        <a:xfrm>
          <a:off x="19494500" y="131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90778</xdr:rowOff>
    </xdr:from>
    <xdr:ext cx="534377" cy="259045"/>
    <xdr:sp macro="" textlink="">
      <xdr:nvSpPr>
        <xdr:cNvPr id="866" name="テキスト ボックス 865"/>
        <xdr:cNvSpPr txBox="1"/>
      </xdr:nvSpPr>
      <xdr:spPr>
        <a:xfrm>
          <a:off x="19278111" y="132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153288</xdr:rowOff>
    </xdr:from>
    <xdr:to>
      <xdr:col>98</xdr:col>
      <xdr:colOff>38100</xdr:colOff>
      <xdr:row>77</xdr:row>
      <xdr:rowOff>83438</xdr:rowOff>
    </xdr:to>
    <xdr:sp macro="" textlink="">
      <xdr:nvSpPr>
        <xdr:cNvPr id="867" name="楕円 866"/>
        <xdr:cNvSpPr/>
      </xdr:nvSpPr>
      <xdr:spPr>
        <a:xfrm>
          <a:off x="18605500" y="131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74565</xdr:rowOff>
    </xdr:from>
    <xdr:ext cx="534377" cy="259045"/>
    <xdr:sp macro="" textlink="">
      <xdr:nvSpPr>
        <xdr:cNvPr id="868" name="テキスト ボックス 867"/>
        <xdr:cNvSpPr txBox="1"/>
      </xdr:nvSpPr>
      <xdr:spPr>
        <a:xfrm>
          <a:off x="18389111" y="132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維持補修費は、本村が全国でも屈指の豪雪地であり、例年除排雪費用に巨額の費用を投じている。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年豪雪により本村肘折地区では最大積雪深の記録を更新し、例年よりも除排雪経費が多額となり、類似団体平均を大きく上回り、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は前年度に比べ</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保育所を設置しているため、児童福祉費分が大きくなっていることにより、類似団体平均を上回っている。人件費は、へき地診療所会計が普通会計に含まれており、医師や看護師等に掛かる分があるため、類似団体平均値を上回っている。普通建設事業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に農産物加工施設を建設したことから類似団体平均を上回った。投資及び出資金は、銅山川水力発電事業出資金により類似団体平均を上回った。貸付金は、ふるさと融資を実行したことから、前年度比</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％増となり、類似団体平均を上回った。公債費については、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に繰上償還を行ったことにより類似団体平均を上回った。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3,346
3,329
211.63
4,698,375
4,571,451
108,579
2,197,456
4,468,721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9951</xdr:rowOff>
    </xdr:from>
    <xdr:to>
      <xdr:col>24</xdr:col>
      <xdr:colOff>63500</xdr:colOff>
      <xdr:row>37</xdr:row>
      <xdr:rowOff>16713</xdr:rowOff>
    </xdr:to>
    <xdr:cxnSp macro="">
      <xdr:nvCxnSpPr>
        <xdr:cNvPr id="60" name="直線コネクタ 59"/>
        <xdr:cNvCxnSpPr/>
      </xdr:nvCxnSpPr>
      <xdr:spPr>
        <a:xfrm flipV="1">
          <a:off x="3797300" y="6353601"/>
          <a:ext cx="8382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4293</xdr:rowOff>
    </xdr:from>
    <xdr:to>
      <xdr:col>19</xdr:col>
      <xdr:colOff>177800</xdr:colOff>
      <xdr:row>37</xdr:row>
      <xdr:rowOff>16713</xdr:rowOff>
    </xdr:to>
    <xdr:cxnSp macro="">
      <xdr:nvCxnSpPr>
        <xdr:cNvPr id="63" name="直線コネクタ 62"/>
        <xdr:cNvCxnSpPr/>
      </xdr:nvCxnSpPr>
      <xdr:spPr>
        <a:xfrm>
          <a:off x="2908300" y="634794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4293</xdr:rowOff>
    </xdr:from>
    <xdr:to>
      <xdr:col>15</xdr:col>
      <xdr:colOff>50800</xdr:colOff>
      <xdr:row>37</xdr:row>
      <xdr:rowOff>27743</xdr:rowOff>
    </xdr:to>
    <xdr:cxnSp macro="">
      <xdr:nvCxnSpPr>
        <xdr:cNvPr id="66" name="直線コネクタ 65"/>
        <xdr:cNvCxnSpPr/>
      </xdr:nvCxnSpPr>
      <xdr:spPr>
        <a:xfrm flipV="1">
          <a:off x="2019300" y="634794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27743</xdr:rowOff>
    </xdr:from>
    <xdr:to>
      <xdr:col>10</xdr:col>
      <xdr:colOff>114300</xdr:colOff>
      <xdr:row>37</xdr:row>
      <xdr:rowOff>37916</xdr:rowOff>
    </xdr:to>
    <xdr:cxnSp macro="">
      <xdr:nvCxnSpPr>
        <xdr:cNvPr id="69" name="直線コネクタ 68"/>
        <xdr:cNvCxnSpPr/>
      </xdr:nvCxnSpPr>
      <xdr:spPr>
        <a:xfrm flipV="1">
          <a:off x="1130300" y="637139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130601</xdr:rowOff>
    </xdr:from>
    <xdr:to>
      <xdr:col>24</xdr:col>
      <xdr:colOff>114300</xdr:colOff>
      <xdr:row>37</xdr:row>
      <xdr:rowOff>60751</xdr:rowOff>
    </xdr:to>
    <xdr:sp macro="" textlink="">
      <xdr:nvSpPr>
        <xdr:cNvPr id="79" name="楕円 78"/>
        <xdr:cNvSpPr/>
      </xdr:nvSpPr>
      <xdr:spPr>
        <a:xfrm>
          <a:off x="45847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153478</xdr:rowOff>
    </xdr:from>
    <xdr:ext cx="534377" cy="259045"/>
    <xdr:sp macro="" textlink="">
      <xdr:nvSpPr>
        <xdr:cNvPr id="80" name="議会費該当値テキスト"/>
        <xdr:cNvSpPr txBox="1"/>
      </xdr:nvSpPr>
      <xdr:spPr>
        <a:xfrm>
          <a:off x="4686300" y="61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137363</xdr:rowOff>
    </xdr:from>
    <xdr:to>
      <xdr:col>20</xdr:col>
      <xdr:colOff>38100</xdr:colOff>
      <xdr:row>37</xdr:row>
      <xdr:rowOff>67513</xdr:rowOff>
    </xdr:to>
    <xdr:sp macro="" textlink="">
      <xdr:nvSpPr>
        <xdr:cNvPr id="81" name="楕円 80"/>
        <xdr:cNvSpPr/>
      </xdr:nvSpPr>
      <xdr:spPr>
        <a:xfrm>
          <a:off x="3746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84040</xdr:rowOff>
    </xdr:from>
    <xdr:ext cx="534377" cy="259045"/>
    <xdr:sp macro="" textlink="">
      <xdr:nvSpPr>
        <xdr:cNvPr id="82" name="テキスト ボックス 81"/>
        <xdr:cNvSpPr txBox="1"/>
      </xdr:nvSpPr>
      <xdr:spPr>
        <a:xfrm>
          <a:off x="3530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124943</xdr:rowOff>
    </xdr:from>
    <xdr:to>
      <xdr:col>15</xdr:col>
      <xdr:colOff>101600</xdr:colOff>
      <xdr:row>37</xdr:row>
      <xdr:rowOff>55093</xdr:rowOff>
    </xdr:to>
    <xdr:sp macro="" textlink="">
      <xdr:nvSpPr>
        <xdr:cNvPr id="83" name="楕円 82"/>
        <xdr:cNvSpPr/>
      </xdr:nvSpPr>
      <xdr:spPr>
        <a:xfrm>
          <a:off x="2857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71620</xdr:rowOff>
    </xdr:from>
    <xdr:ext cx="534377" cy="259045"/>
    <xdr:sp macro="" textlink="">
      <xdr:nvSpPr>
        <xdr:cNvPr id="84" name="テキスト ボックス 83"/>
        <xdr:cNvSpPr txBox="1"/>
      </xdr:nvSpPr>
      <xdr:spPr>
        <a:xfrm>
          <a:off x="2641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148393</xdr:rowOff>
    </xdr:from>
    <xdr:to>
      <xdr:col>10</xdr:col>
      <xdr:colOff>165100</xdr:colOff>
      <xdr:row>37</xdr:row>
      <xdr:rowOff>78543</xdr:rowOff>
    </xdr:to>
    <xdr:sp macro="" textlink="">
      <xdr:nvSpPr>
        <xdr:cNvPr id="85" name="楕円 84"/>
        <xdr:cNvSpPr/>
      </xdr:nvSpPr>
      <xdr:spPr>
        <a:xfrm>
          <a:off x="1968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95070</xdr:rowOff>
    </xdr:from>
    <xdr:ext cx="534377" cy="259045"/>
    <xdr:sp macro="" textlink="">
      <xdr:nvSpPr>
        <xdr:cNvPr id="86" name="テキスト ボックス 85"/>
        <xdr:cNvSpPr txBox="1"/>
      </xdr:nvSpPr>
      <xdr:spPr>
        <a:xfrm>
          <a:off x="1752111" y="60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158566</xdr:rowOff>
    </xdr:from>
    <xdr:to>
      <xdr:col>6</xdr:col>
      <xdr:colOff>38100</xdr:colOff>
      <xdr:row>37</xdr:row>
      <xdr:rowOff>88716</xdr:rowOff>
    </xdr:to>
    <xdr:sp macro="" textlink="">
      <xdr:nvSpPr>
        <xdr:cNvPr id="87" name="楕円 86"/>
        <xdr:cNvSpPr/>
      </xdr:nvSpPr>
      <xdr:spPr>
        <a:xfrm>
          <a:off x="1079500" y="6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105243</xdr:rowOff>
    </xdr:from>
    <xdr:ext cx="534377" cy="259045"/>
    <xdr:sp macro="" textlink="">
      <xdr:nvSpPr>
        <xdr:cNvPr id="88" name="テキスト ボックス 87"/>
        <xdr:cNvSpPr txBox="1"/>
      </xdr:nvSpPr>
      <xdr:spPr>
        <a:xfrm>
          <a:off x="863111" y="61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33802</xdr:rowOff>
    </xdr:from>
    <xdr:to>
      <xdr:col>24</xdr:col>
      <xdr:colOff>63500</xdr:colOff>
      <xdr:row>58</xdr:row>
      <xdr:rowOff>60877</xdr:rowOff>
    </xdr:to>
    <xdr:cxnSp macro="">
      <xdr:nvCxnSpPr>
        <xdr:cNvPr id="115" name="直線コネクタ 114"/>
        <xdr:cNvCxnSpPr/>
      </xdr:nvCxnSpPr>
      <xdr:spPr>
        <a:xfrm flipV="1">
          <a:off x="3797300" y="9977902"/>
          <a:ext cx="8382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17940</xdr:rowOff>
    </xdr:from>
    <xdr:to>
      <xdr:col>19</xdr:col>
      <xdr:colOff>177800</xdr:colOff>
      <xdr:row>58</xdr:row>
      <xdr:rowOff>60877</xdr:rowOff>
    </xdr:to>
    <xdr:cxnSp macro="">
      <xdr:nvCxnSpPr>
        <xdr:cNvPr id="118" name="直線コネクタ 117"/>
        <xdr:cNvCxnSpPr/>
      </xdr:nvCxnSpPr>
      <xdr:spPr>
        <a:xfrm>
          <a:off x="2908300" y="9962040"/>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17940</xdr:rowOff>
    </xdr:from>
    <xdr:to>
      <xdr:col>15</xdr:col>
      <xdr:colOff>50800</xdr:colOff>
      <xdr:row>58</xdr:row>
      <xdr:rowOff>34436</xdr:rowOff>
    </xdr:to>
    <xdr:cxnSp macro="">
      <xdr:nvCxnSpPr>
        <xdr:cNvPr id="121" name="直線コネクタ 120"/>
        <xdr:cNvCxnSpPr/>
      </xdr:nvCxnSpPr>
      <xdr:spPr>
        <a:xfrm flipV="1">
          <a:off x="2019300" y="9962040"/>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34436</xdr:rowOff>
    </xdr:from>
    <xdr:to>
      <xdr:col>10</xdr:col>
      <xdr:colOff>114300</xdr:colOff>
      <xdr:row>58</xdr:row>
      <xdr:rowOff>52101</xdr:rowOff>
    </xdr:to>
    <xdr:cxnSp macro="">
      <xdr:nvCxnSpPr>
        <xdr:cNvPr id="124" name="直線コネクタ 123"/>
        <xdr:cNvCxnSpPr/>
      </xdr:nvCxnSpPr>
      <xdr:spPr>
        <a:xfrm flipV="1">
          <a:off x="1130300" y="9978536"/>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154452</xdr:rowOff>
    </xdr:from>
    <xdr:to>
      <xdr:col>24</xdr:col>
      <xdr:colOff>114300</xdr:colOff>
      <xdr:row>58</xdr:row>
      <xdr:rowOff>84602</xdr:rowOff>
    </xdr:to>
    <xdr:sp macro="" textlink="">
      <xdr:nvSpPr>
        <xdr:cNvPr id="134" name="楕円 133"/>
        <xdr:cNvSpPr/>
      </xdr:nvSpPr>
      <xdr:spPr>
        <a:xfrm>
          <a:off x="4584700" y="9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10077</xdr:rowOff>
    </xdr:from>
    <xdr:to>
      <xdr:col>20</xdr:col>
      <xdr:colOff>38100</xdr:colOff>
      <xdr:row>58</xdr:row>
      <xdr:rowOff>111677</xdr:rowOff>
    </xdr:to>
    <xdr:sp macro="" textlink="">
      <xdr:nvSpPr>
        <xdr:cNvPr id="136" name="楕円 135"/>
        <xdr:cNvSpPr/>
      </xdr:nvSpPr>
      <xdr:spPr>
        <a:xfrm>
          <a:off x="3746500" y="99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102804</xdr:rowOff>
    </xdr:from>
    <xdr:ext cx="599010" cy="259045"/>
    <xdr:sp macro="" textlink="">
      <xdr:nvSpPr>
        <xdr:cNvPr id="137" name="テキスト ボックス 136"/>
        <xdr:cNvSpPr txBox="1"/>
      </xdr:nvSpPr>
      <xdr:spPr>
        <a:xfrm>
          <a:off x="3497795" y="100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138590</xdr:rowOff>
    </xdr:from>
    <xdr:to>
      <xdr:col>15</xdr:col>
      <xdr:colOff>101600</xdr:colOff>
      <xdr:row>58</xdr:row>
      <xdr:rowOff>68740</xdr:rowOff>
    </xdr:to>
    <xdr:sp macro="" textlink="">
      <xdr:nvSpPr>
        <xdr:cNvPr id="138" name="楕円 137"/>
        <xdr:cNvSpPr/>
      </xdr:nvSpPr>
      <xdr:spPr>
        <a:xfrm>
          <a:off x="2857500" y="99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85267</xdr:rowOff>
    </xdr:from>
    <xdr:ext cx="599010" cy="259045"/>
    <xdr:sp macro="" textlink="">
      <xdr:nvSpPr>
        <xdr:cNvPr id="139" name="テキスト ボックス 138"/>
        <xdr:cNvSpPr txBox="1"/>
      </xdr:nvSpPr>
      <xdr:spPr>
        <a:xfrm>
          <a:off x="2608795" y="9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155086</xdr:rowOff>
    </xdr:from>
    <xdr:to>
      <xdr:col>10</xdr:col>
      <xdr:colOff>165100</xdr:colOff>
      <xdr:row>58</xdr:row>
      <xdr:rowOff>85236</xdr:rowOff>
    </xdr:to>
    <xdr:sp macro="" textlink="">
      <xdr:nvSpPr>
        <xdr:cNvPr id="140" name="楕円 139"/>
        <xdr:cNvSpPr/>
      </xdr:nvSpPr>
      <xdr:spPr>
        <a:xfrm>
          <a:off x="1968500" y="9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76363</xdr:rowOff>
    </xdr:from>
    <xdr:ext cx="599010" cy="259045"/>
    <xdr:sp macro="" textlink="">
      <xdr:nvSpPr>
        <xdr:cNvPr id="141" name="テキスト ボックス 140"/>
        <xdr:cNvSpPr txBox="1"/>
      </xdr:nvSpPr>
      <xdr:spPr>
        <a:xfrm>
          <a:off x="1719795" y="1002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1301</xdr:rowOff>
    </xdr:from>
    <xdr:to>
      <xdr:col>6</xdr:col>
      <xdr:colOff>38100</xdr:colOff>
      <xdr:row>58</xdr:row>
      <xdr:rowOff>102901</xdr:rowOff>
    </xdr:to>
    <xdr:sp macro="" textlink="">
      <xdr:nvSpPr>
        <xdr:cNvPr id="142" name="楕円 141"/>
        <xdr:cNvSpPr/>
      </xdr:nvSpPr>
      <xdr:spPr>
        <a:xfrm>
          <a:off x="1079500" y="99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94028</xdr:rowOff>
    </xdr:from>
    <xdr:ext cx="599010" cy="259045"/>
    <xdr:sp macro="" textlink="">
      <xdr:nvSpPr>
        <xdr:cNvPr id="143" name="テキスト ボックス 142"/>
        <xdr:cNvSpPr txBox="1"/>
      </xdr:nvSpPr>
      <xdr:spPr>
        <a:xfrm>
          <a:off x="830795" y="100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77882</xdr:rowOff>
    </xdr:from>
    <xdr:to>
      <xdr:col>24</xdr:col>
      <xdr:colOff>63500</xdr:colOff>
      <xdr:row>76</xdr:row>
      <xdr:rowOff>95447</xdr:rowOff>
    </xdr:to>
    <xdr:cxnSp macro="">
      <xdr:nvCxnSpPr>
        <xdr:cNvPr id="170" name="直線コネクタ 169"/>
        <xdr:cNvCxnSpPr/>
      </xdr:nvCxnSpPr>
      <xdr:spPr>
        <a:xfrm>
          <a:off x="3797300" y="13108082"/>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77882</xdr:rowOff>
    </xdr:from>
    <xdr:to>
      <xdr:col>19</xdr:col>
      <xdr:colOff>177800</xdr:colOff>
      <xdr:row>76</xdr:row>
      <xdr:rowOff>109508</xdr:rowOff>
    </xdr:to>
    <xdr:cxnSp macro="">
      <xdr:nvCxnSpPr>
        <xdr:cNvPr id="173" name="直線コネクタ 172"/>
        <xdr:cNvCxnSpPr/>
      </xdr:nvCxnSpPr>
      <xdr:spPr>
        <a:xfrm flipV="1">
          <a:off x="2908300" y="13108082"/>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109508</xdr:rowOff>
    </xdr:from>
    <xdr:to>
      <xdr:col>15</xdr:col>
      <xdr:colOff>50800</xdr:colOff>
      <xdr:row>76</xdr:row>
      <xdr:rowOff>115030</xdr:rowOff>
    </xdr:to>
    <xdr:cxnSp macro="">
      <xdr:nvCxnSpPr>
        <xdr:cNvPr id="176" name="直線コネクタ 175"/>
        <xdr:cNvCxnSpPr/>
      </xdr:nvCxnSpPr>
      <xdr:spPr>
        <a:xfrm flipV="1">
          <a:off x="2019300" y="13139708"/>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92531</xdr:rowOff>
    </xdr:from>
    <xdr:to>
      <xdr:col>10</xdr:col>
      <xdr:colOff>114300</xdr:colOff>
      <xdr:row>76</xdr:row>
      <xdr:rowOff>115030</xdr:rowOff>
    </xdr:to>
    <xdr:cxnSp macro="">
      <xdr:nvCxnSpPr>
        <xdr:cNvPr id="179" name="直線コネクタ 178"/>
        <xdr:cNvCxnSpPr/>
      </xdr:nvCxnSpPr>
      <xdr:spPr>
        <a:xfrm>
          <a:off x="1130300" y="13122731"/>
          <a:ext cx="8890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44647</xdr:rowOff>
    </xdr:from>
    <xdr:to>
      <xdr:col>24</xdr:col>
      <xdr:colOff>114300</xdr:colOff>
      <xdr:row>76</xdr:row>
      <xdr:rowOff>146247</xdr:rowOff>
    </xdr:to>
    <xdr:sp macro="" textlink="">
      <xdr:nvSpPr>
        <xdr:cNvPr id="189" name="楕円 188"/>
        <xdr:cNvSpPr/>
      </xdr:nvSpPr>
      <xdr:spPr>
        <a:xfrm>
          <a:off x="4584700" y="130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131024</xdr:rowOff>
    </xdr:from>
    <xdr:ext cx="599010" cy="259045"/>
    <xdr:sp macro="" textlink="">
      <xdr:nvSpPr>
        <xdr:cNvPr id="190" name="民生費該当値テキスト"/>
        <xdr:cNvSpPr txBox="1"/>
      </xdr:nvSpPr>
      <xdr:spPr>
        <a:xfrm>
          <a:off x="4686300" y="129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27082</xdr:rowOff>
    </xdr:from>
    <xdr:to>
      <xdr:col>20</xdr:col>
      <xdr:colOff>38100</xdr:colOff>
      <xdr:row>76</xdr:row>
      <xdr:rowOff>128682</xdr:rowOff>
    </xdr:to>
    <xdr:sp macro="" textlink="">
      <xdr:nvSpPr>
        <xdr:cNvPr id="191" name="楕円 190"/>
        <xdr:cNvSpPr/>
      </xdr:nvSpPr>
      <xdr:spPr>
        <a:xfrm>
          <a:off x="3746500" y="130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119809</xdr:rowOff>
    </xdr:from>
    <xdr:ext cx="599010" cy="259045"/>
    <xdr:sp macro="" textlink="">
      <xdr:nvSpPr>
        <xdr:cNvPr id="192" name="テキスト ボックス 191"/>
        <xdr:cNvSpPr txBox="1"/>
      </xdr:nvSpPr>
      <xdr:spPr>
        <a:xfrm>
          <a:off x="3497795" y="1315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58708</xdr:rowOff>
    </xdr:from>
    <xdr:to>
      <xdr:col>15</xdr:col>
      <xdr:colOff>101600</xdr:colOff>
      <xdr:row>76</xdr:row>
      <xdr:rowOff>160308</xdr:rowOff>
    </xdr:to>
    <xdr:sp macro="" textlink="">
      <xdr:nvSpPr>
        <xdr:cNvPr id="193" name="楕円 192"/>
        <xdr:cNvSpPr/>
      </xdr:nvSpPr>
      <xdr:spPr>
        <a:xfrm>
          <a:off x="2857500" y="130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151435</xdr:rowOff>
    </xdr:from>
    <xdr:ext cx="599010" cy="259045"/>
    <xdr:sp macro="" textlink="">
      <xdr:nvSpPr>
        <xdr:cNvPr id="194" name="テキスト ボックス 193"/>
        <xdr:cNvSpPr txBox="1"/>
      </xdr:nvSpPr>
      <xdr:spPr>
        <a:xfrm>
          <a:off x="2608795" y="131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64230</xdr:rowOff>
    </xdr:from>
    <xdr:to>
      <xdr:col>10</xdr:col>
      <xdr:colOff>165100</xdr:colOff>
      <xdr:row>76</xdr:row>
      <xdr:rowOff>165830</xdr:rowOff>
    </xdr:to>
    <xdr:sp macro="" textlink="">
      <xdr:nvSpPr>
        <xdr:cNvPr id="195" name="楕円 194"/>
        <xdr:cNvSpPr/>
      </xdr:nvSpPr>
      <xdr:spPr>
        <a:xfrm>
          <a:off x="1968500" y="13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156957</xdr:rowOff>
    </xdr:from>
    <xdr:ext cx="599010" cy="259045"/>
    <xdr:sp macro="" textlink="">
      <xdr:nvSpPr>
        <xdr:cNvPr id="196" name="テキスト ボックス 195"/>
        <xdr:cNvSpPr txBox="1"/>
      </xdr:nvSpPr>
      <xdr:spPr>
        <a:xfrm>
          <a:off x="1719795" y="1318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41731</xdr:rowOff>
    </xdr:from>
    <xdr:to>
      <xdr:col>6</xdr:col>
      <xdr:colOff>38100</xdr:colOff>
      <xdr:row>76</xdr:row>
      <xdr:rowOff>143331</xdr:rowOff>
    </xdr:to>
    <xdr:sp macro="" textlink="">
      <xdr:nvSpPr>
        <xdr:cNvPr id="197" name="楕円 196"/>
        <xdr:cNvSpPr/>
      </xdr:nvSpPr>
      <xdr:spPr>
        <a:xfrm>
          <a:off x="1079500" y="130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134458</xdr:rowOff>
    </xdr:from>
    <xdr:ext cx="599010" cy="259045"/>
    <xdr:sp macro="" textlink="">
      <xdr:nvSpPr>
        <xdr:cNvPr id="198" name="テキスト ボックス 197"/>
        <xdr:cNvSpPr txBox="1"/>
      </xdr:nvSpPr>
      <xdr:spPr>
        <a:xfrm>
          <a:off x="830795" y="131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75833</xdr:rowOff>
    </xdr:from>
    <xdr:to>
      <xdr:col>24</xdr:col>
      <xdr:colOff>63500</xdr:colOff>
      <xdr:row>96</xdr:row>
      <xdr:rowOff>76088</xdr:rowOff>
    </xdr:to>
    <xdr:cxnSp macro="">
      <xdr:nvCxnSpPr>
        <xdr:cNvPr id="227" name="直線コネクタ 226"/>
        <xdr:cNvCxnSpPr/>
      </xdr:nvCxnSpPr>
      <xdr:spPr>
        <a:xfrm>
          <a:off x="3797300" y="16535033"/>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64038</xdr:rowOff>
    </xdr:from>
    <xdr:to>
      <xdr:col>19</xdr:col>
      <xdr:colOff>177800</xdr:colOff>
      <xdr:row>96</xdr:row>
      <xdr:rowOff>75833</xdr:rowOff>
    </xdr:to>
    <xdr:cxnSp macro="">
      <xdr:nvCxnSpPr>
        <xdr:cNvPr id="230" name="直線コネクタ 229"/>
        <xdr:cNvCxnSpPr/>
      </xdr:nvCxnSpPr>
      <xdr:spPr>
        <a:xfrm>
          <a:off x="2908300" y="16523238"/>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64038</xdr:rowOff>
    </xdr:from>
    <xdr:to>
      <xdr:col>15</xdr:col>
      <xdr:colOff>50800</xdr:colOff>
      <xdr:row>96</xdr:row>
      <xdr:rowOff>113407</xdr:rowOff>
    </xdr:to>
    <xdr:cxnSp macro="">
      <xdr:nvCxnSpPr>
        <xdr:cNvPr id="233" name="直線コネクタ 232"/>
        <xdr:cNvCxnSpPr/>
      </xdr:nvCxnSpPr>
      <xdr:spPr>
        <a:xfrm flipV="1">
          <a:off x="2019300" y="16523238"/>
          <a:ext cx="8890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109620</xdr:rowOff>
    </xdr:from>
    <xdr:to>
      <xdr:col>10</xdr:col>
      <xdr:colOff>114300</xdr:colOff>
      <xdr:row>96</xdr:row>
      <xdr:rowOff>113407</xdr:rowOff>
    </xdr:to>
    <xdr:cxnSp macro="">
      <xdr:nvCxnSpPr>
        <xdr:cNvPr id="236" name="直線コネクタ 235"/>
        <xdr:cNvCxnSpPr/>
      </xdr:nvCxnSpPr>
      <xdr:spPr>
        <a:xfrm>
          <a:off x="1130300" y="16397370"/>
          <a:ext cx="889000" cy="1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25288</xdr:rowOff>
    </xdr:from>
    <xdr:to>
      <xdr:col>24</xdr:col>
      <xdr:colOff>114300</xdr:colOff>
      <xdr:row>96</xdr:row>
      <xdr:rowOff>126888</xdr:rowOff>
    </xdr:to>
    <xdr:sp macro="" textlink="">
      <xdr:nvSpPr>
        <xdr:cNvPr id="246" name="楕円 245"/>
        <xdr:cNvSpPr/>
      </xdr:nvSpPr>
      <xdr:spPr>
        <a:xfrm>
          <a:off x="4584700" y="164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48165</xdr:rowOff>
    </xdr:from>
    <xdr:ext cx="599010" cy="259045"/>
    <xdr:sp macro="" textlink="">
      <xdr:nvSpPr>
        <xdr:cNvPr id="247" name="衛生費該当値テキスト"/>
        <xdr:cNvSpPr txBox="1"/>
      </xdr:nvSpPr>
      <xdr:spPr>
        <a:xfrm>
          <a:off x="4686300" y="1633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25033</xdr:rowOff>
    </xdr:from>
    <xdr:to>
      <xdr:col>20</xdr:col>
      <xdr:colOff>38100</xdr:colOff>
      <xdr:row>96</xdr:row>
      <xdr:rowOff>126633</xdr:rowOff>
    </xdr:to>
    <xdr:sp macro="" textlink="">
      <xdr:nvSpPr>
        <xdr:cNvPr id="248" name="楕円 247"/>
        <xdr:cNvSpPr/>
      </xdr:nvSpPr>
      <xdr:spPr>
        <a:xfrm>
          <a:off x="3746500" y="164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143160</xdr:rowOff>
    </xdr:from>
    <xdr:ext cx="599010" cy="259045"/>
    <xdr:sp macro="" textlink="">
      <xdr:nvSpPr>
        <xdr:cNvPr id="249" name="テキスト ボックス 248"/>
        <xdr:cNvSpPr txBox="1"/>
      </xdr:nvSpPr>
      <xdr:spPr>
        <a:xfrm>
          <a:off x="3497795" y="1625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13238</xdr:rowOff>
    </xdr:from>
    <xdr:to>
      <xdr:col>15</xdr:col>
      <xdr:colOff>101600</xdr:colOff>
      <xdr:row>96</xdr:row>
      <xdr:rowOff>114838</xdr:rowOff>
    </xdr:to>
    <xdr:sp macro="" textlink="">
      <xdr:nvSpPr>
        <xdr:cNvPr id="250" name="楕円 249"/>
        <xdr:cNvSpPr/>
      </xdr:nvSpPr>
      <xdr:spPr>
        <a:xfrm>
          <a:off x="2857500" y="164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131365</xdr:rowOff>
    </xdr:from>
    <xdr:ext cx="599010" cy="259045"/>
    <xdr:sp macro="" textlink="">
      <xdr:nvSpPr>
        <xdr:cNvPr id="251" name="テキスト ボックス 250"/>
        <xdr:cNvSpPr txBox="1"/>
      </xdr:nvSpPr>
      <xdr:spPr>
        <a:xfrm>
          <a:off x="2608795" y="162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62607</xdr:rowOff>
    </xdr:from>
    <xdr:to>
      <xdr:col>10</xdr:col>
      <xdr:colOff>165100</xdr:colOff>
      <xdr:row>96</xdr:row>
      <xdr:rowOff>164207</xdr:rowOff>
    </xdr:to>
    <xdr:sp macro="" textlink="">
      <xdr:nvSpPr>
        <xdr:cNvPr id="252" name="楕円 251"/>
        <xdr:cNvSpPr/>
      </xdr:nvSpPr>
      <xdr:spPr>
        <a:xfrm>
          <a:off x="1968500" y="165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9284</xdr:rowOff>
    </xdr:from>
    <xdr:ext cx="599010" cy="259045"/>
    <xdr:sp macro="" textlink="">
      <xdr:nvSpPr>
        <xdr:cNvPr id="253" name="テキスト ボックス 252"/>
        <xdr:cNvSpPr txBox="1"/>
      </xdr:nvSpPr>
      <xdr:spPr>
        <a:xfrm>
          <a:off x="1719795" y="162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58820</xdr:rowOff>
    </xdr:from>
    <xdr:to>
      <xdr:col>6</xdr:col>
      <xdr:colOff>38100</xdr:colOff>
      <xdr:row>95</xdr:row>
      <xdr:rowOff>160420</xdr:rowOff>
    </xdr:to>
    <xdr:sp macro="" textlink="">
      <xdr:nvSpPr>
        <xdr:cNvPr id="254" name="楕円 253"/>
        <xdr:cNvSpPr/>
      </xdr:nvSpPr>
      <xdr:spPr>
        <a:xfrm>
          <a:off x="1079500" y="163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5497</xdr:rowOff>
    </xdr:from>
    <xdr:ext cx="599010" cy="259045"/>
    <xdr:sp macro="" textlink="">
      <xdr:nvSpPr>
        <xdr:cNvPr id="255" name="テキスト ボックス 254"/>
        <xdr:cNvSpPr txBox="1"/>
      </xdr:nvSpPr>
      <xdr:spPr>
        <a:xfrm>
          <a:off x="830795" y="1612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152426</xdr:rowOff>
    </xdr:to>
    <xdr:cxnSp macro="">
      <xdr:nvCxnSpPr>
        <xdr:cNvPr id="284" name="直線コネクタ 283"/>
        <xdr:cNvCxnSpPr/>
      </xdr:nvCxnSpPr>
      <xdr:spPr>
        <a:xfrm>
          <a:off x="9639300" y="665228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153797</xdr:rowOff>
    </xdr:to>
    <xdr:cxnSp macro="">
      <xdr:nvCxnSpPr>
        <xdr:cNvPr id="287" name="直線コネクタ 286"/>
        <xdr:cNvCxnSpPr/>
      </xdr:nvCxnSpPr>
      <xdr:spPr>
        <a:xfrm flipV="1">
          <a:off x="8750300" y="6652285"/>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144805</xdr:rowOff>
    </xdr:from>
    <xdr:to>
      <xdr:col>45</xdr:col>
      <xdr:colOff>177800</xdr:colOff>
      <xdr:row>38</xdr:row>
      <xdr:rowOff>153797</xdr:rowOff>
    </xdr:to>
    <xdr:cxnSp macro="">
      <xdr:nvCxnSpPr>
        <xdr:cNvPr id="290" name="直線コネクタ 289"/>
        <xdr:cNvCxnSpPr/>
      </xdr:nvCxnSpPr>
      <xdr:spPr>
        <a:xfrm>
          <a:off x="7861300" y="6659905"/>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55042</xdr:rowOff>
    </xdr:from>
    <xdr:to>
      <xdr:col>41</xdr:col>
      <xdr:colOff>50800</xdr:colOff>
      <xdr:row>38</xdr:row>
      <xdr:rowOff>144805</xdr:rowOff>
    </xdr:to>
    <xdr:cxnSp macro="">
      <xdr:nvCxnSpPr>
        <xdr:cNvPr id="293" name="直線コネクタ 292"/>
        <xdr:cNvCxnSpPr/>
      </xdr:nvCxnSpPr>
      <xdr:spPr>
        <a:xfrm>
          <a:off x="6972300" y="6570142"/>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101626</xdr:rowOff>
    </xdr:from>
    <xdr:to>
      <xdr:col>55</xdr:col>
      <xdr:colOff>50800</xdr:colOff>
      <xdr:row>39</xdr:row>
      <xdr:rowOff>31776</xdr:rowOff>
    </xdr:to>
    <xdr:sp macro="" textlink="">
      <xdr:nvSpPr>
        <xdr:cNvPr id="303" name="楕円 302"/>
        <xdr:cNvSpPr/>
      </xdr:nvSpPr>
      <xdr:spPr>
        <a:xfrm>
          <a:off x="104267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61003</xdr:rowOff>
    </xdr:from>
    <xdr:ext cx="469744" cy="259045"/>
    <xdr:sp macro="" textlink="">
      <xdr:nvSpPr>
        <xdr:cNvPr id="304" name="労働費該当値テキスト"/>
        <xdr:cNvSpPr txBox="1"/>
      </xdr:nvSpPr>
      <xdr:spPr>
        <a:xfrm>
          <a:off x="10528300" y="64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86385</xdr:rowOff>
    </xdr:from>
    <xdr:to>
      <xdr:col>50</xdr:col>
      <xdr:colOff>165100</xdr:colOff>
      <xdr:row>39</xdr:row>
      <xdr:rowOff>16535</xdr:rowOff>
    </xdr:to>
    <xdr:sp macro="" textlink="">
      <xdr:nvSpPr>
        <xdr:cNvPr id="305" name="楕円 304"/>
        <xdr:cNvSpPr/>
      </xdr:nvSpPr>
      <xdr:spPr>
        <a:xfrm>
          <a:off x="9588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33062</xdr:rowOff>
    </xdr:from>
    <xdr:ext cx="469744" cy="259045"/>
    <xdr:sp macro="" textlink="">
      <xdr:nvSpPr>
        <xdr:cNvPr id="306" name="テキスト ボックス 305"/>
        <xdr:cNvSpPr txBox="1"/>
      </xdr:nvSpPr>
      <xdr:spPr>
        <a:xfrm>
          <a:off x="9404428" y="63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102997</xdr:rowOff>
    </xdr:from>
    <xdr:to>
      <xdr:col>46</xdr:col>
      <xdr:colOff>38100</xdr:colOff>
      <xdr:row>39</xdr:row>
      <xdr:rowOff>33147</xdr:rowOff>
    </xdr:to>
    <xdr:sp macro="" textlink="">
      <xdr:nvSpPr>
        <xdr:cNvPr id="307" name="楕円 306"/>
        <xdr:cNvSpPr/>
      </xdr:nvSpPr>
      <xdr:spPr>
        <a:xfrm>
          <a:off x="8699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49674</xdr:rowOff>
    </xdr:from>
    <xdr:ext cx="469744" cy="259045"/>
    <xdr:sp macro="" textlink="">
      <xdr:nvSpPr>
        <xdr:cNvPr id="308" name="テキスト ボックス 307"/>
        <xdr:cNvSpPr txBox="1"/>
      </xdr:nvSpPr>
      <xdr:spPr>
        <a:xfrm>
          <a:off x="8515428" y="6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94005</xdr:rowOff>
    </xdr:from>
    <xdr:to>
      <xdr:col>41</xdr:col>
      <xdr:colOff>101600</xdr:colOff>
      <xdr:row>39</xdr:row>
      <xdr:rowOff>24155</xdr:rowOff>
    </xdr:to>
    <xdr:sp macro="" textlink="">
      <xdr:nvSpPr>
        <xdr:cNvPr id="309" name="楕円 308"/>
        <xdr:cNvSpPr/>
      </xdr:nvSpPr>
      <xdr:spPr>
        <a:xfrm>
          <a:off x="7810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15282</xdr:rowOff>
    </xdr:from>
    <xdr:ext cx="469744" cy="259045"/>
    <xdr:sp macro="" textlink="">
      <xdr:nvSpPr>
        <xdr:cNvPr id="310" name="テキスト ボックス 309"/>
        <xdr:cNvSpPr txBox="1"/>
      </xdr:nvSpPr>
      <xdr:spPr>
        <a:xfrm>
          <a:off x="7626428" y="67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4242</xdr:rowOff>
    </xdr:from>
    <xdr:to>
      <xdr:col>36</xdr:col>
      <xdr:colOff>165100</xdr:colOff>
      <xdr:row>38</xdr:row>
      <xdr:rowOff>105842</xdr:rowOff>
    </xdr:to>
    <xdr:sp macro="" textlink="">
      <xdr:nvSpPr>
        <xdr:cNvPr id="311" name="楕円 310"/>
        <xdr:cNvSpPr/>
      </xdr:nvSpPr>
      <xdr:spPr>
        <a:xfrm>
          <a:off x="6921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96969</xdr:rowOff>
    </xdr:from>
    <xdr:ext cx="469744" cy="259045"/>
    <xdr:sp macro="" textlink="">
      <xdr:nvSpPr>
        <xdr:cNvPr id="312" name="テキスト ボックス 311"/>
        <xdr:cNvSpPr txBox="1"/>
      </xdr:nvSpPr>
      <xdr:spPr>
        <a:xfrm>
          <a:off x="6737428" y="66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49578</xdr:rowOff>
    </xdr:from>
    <xdr:to>
      <xdr:col>55</xdr:col>
      <xdr:colOff>0</xdr:colOff>
      <xdr:row>58</xdr:row>
      <xdr:rowOff>69389</xdr:rowOff>
    </xdr:to>
    <xdr:cxnSp macro="">
      <xdr:nvCxnSpPr>
        <xdr:cNvPr id="339" name="直線コネクタ 338"/>
        <xdr:cNvCxnSpPr/>
      </xdr:nvCxnSpPr>
      <xdr:spPr>
        <a:xfrm flipV="1">
          <a:off x="9639300" y="9993678"/>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69389</xdr:rowOff>
    </xdr:from>
    <xdr:to>
      <xdr:col>50</xdr:col>
      <xdr:colOff>114300</xdr:colOff>
      <xdr:row>58</xdr:row>
      <xdr:rowOff>98068</xdr:rowOff>
    </xdr:to>
    <xdr:cxnSp macro="">
      <xdr:nvCxnSpPr>
        <xdr:cNvPr id="342" name="直線コネクタ 341"/>
        <xdr:cNvCxnSpPr/>
      </xdr:nvCxnSpPr>
      <xdr:spPr>
        <a:xfrm flipV="1">
          <a:off x="8750300" y="10013489"/>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96144</xdr:rowOff>
    </xdr:from>
    <xdr:to>
      <xdr:col>45</xdr:col>
      <xdr:colOff>177800</xdr:colOff>
      <xdr:row>58</xdr:row>
      <xdr:rowOff>98068</xdr:rowOff>
    </xdr:to>
    <xdr:cxnSp macro="">
      <xdr:nvCxnSpPr>
        <xdr:cNvPr id="345" name="直線コネクタ 344"/>
        <xdr:cNvCxnSpPr/>
      </xdr:nvCxnSpPr>
      <xdr:spPr>
        <a:xfrm>
          <a:off x="7861300" y="10040244"/>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96144</xdr:rowOff>
    </xdr:from>
    <xdr:to>
      <xdr:col>41</xdr:col>
      <xdr:colOff>50800</xdr:colOff>
      <xdr:row>58</xdr:row>
      <xdr:rowOff>104870</xdr:rowOff>
    </xdr:to>
    <xdr:cxnSp macro="">
      <xdr:nvCxnSpPr>
        <xdr:cNvPr id="348" name="直線コネクタ 347"/>
        <xdr:cNvCxnSpPr/>
      </xdr:nvCxnSpPr>
      <xdr:spPr>
        <a:xfrm flipV="1">
          <a:off x="6972300" y="10040244"/>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170228</xdr:rowOff>
    </xdr:from>
    <xdr:to>
      <xdr:col>55</xdr:col>
      <xdr:colOff>50800</xdr:colOff>
      <xdr:row>58</xdr:row>
      <xdr:rowOff>100378</xdr:rowOff>
    </xdr:to>
    <xdr:sp macro="" textlink="">
      <xdr:nvSpPr>
        <xdr:cNvPr id="358" name="楕円 357"/>
        <xdr:cNvSpPr/>
      </xdr:nvSpPr>
      <xdr:spPr>
        <a:xfrm>
          <a:off x="10426700" y="9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129605</xdr:rowOff>
    </xdr:from>
    <xdr:ext cx="599010" cy="259045"/>
    <xdr:sp macro="" textlink="">
      <xdr:nvSpPr>
        <xdr:cNvPr id="359" name="農林水産業費該当値テキスト"/>
        <xdr:cNvSpPr txBox="1"/>
      </xdr:nvSpPr>
      <xdr:spPr>
        <a:xfrm>
          <a:off x="10528300" y="973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18589</xdr:rowOff>
    </xdr:from>
    <xdr:to>
      <xdr:col>50</xdr:col>
      <xdr:colOff>165100</xdr:colOff>
      <xdr:row>58</xdr:row>
      <xdr:rowOff>120189</xdr:rowOff>
    </xdr:to>
    <xdr:sp macro="" textlink="">
      <xdr:nvSpPr>
        <xdr:cNvPr id="360" name="楕円 359"/>
        <xdr:cNvSpPr/>
      </xdr:nvSpPr>
      <xdr:spPr>
        <a:xfrm>
          <a:off x="9588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111316</xdr:rowOff>
    </xdr:from>
    <xdr:ext cx="599010" cy="259045"/>
    <xdr:sp macro="" textlink="">
      <xdr:nvSpPr>
        <xdr:cNvPr id="361" name="テキスト ボックス 360"/>
        <xdr:cNvSpPr txBox="1"/>
      </xdr:nvSpPr>
      <xdr:spPr>
        <a:xfrm>
          <a:off x="9339795" y="1005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47268</xdr:rowOff>
    </xdr:from>
    <xdr:to>
      <xdr:col>46</xdr:col>
      <xdr:colOff>38100</xdr:colOff>
      <xdr:row>58</xdr:row>
      <xdr:rowOff>148868</xdr:rowOff>
    </xdr:to>
    <xdr:sp macro="" textlink="">
      <xdr:nvSpPr>
        <xdr:cNvPr id="362" name="楕円 361"/>
        <xdr:cNvSpPr/>
      </xdr:nvSpPr>
      <xdr:spPr>
        <a:xfrm>
          <a:off x="8699500" y="9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139995</xdr:rowOff>
    </xdr:from>
    <xdr:ext cx="534377" cy="259045"/>
    <xdr:sp macro="" textlink="">
      <xdr:nvSpPr>
        <xdr:cNvPr id="363" name="テキスト ボックス 362"/>
        <xdr:cNvSpPr txBox="1"/>
      </xdr:nvSpPr>
      <xdr:spPr>
        <a:xfrm>
          <a:off x="8483111" y="100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45344</xdr:rowOff>
    </xdr:from>
    <xdr:to>
      <xdr:col>41</xdr:col>
      <xdr:colOff>101600</xdr:colOff>
      <xdr:row>58</xdr:row>
      <xdr:rowOff>146944</xdr:rowOff>
    </xdr:to>
    <xdr:sp macro="" textlink="">
      <xdr:nvSpPr>
        <xdr:cNvPr id="364" name="楕円 363"/>
        <xdr:cNvSpPr/>
      </xdr:nvSpPr>
      <xdr:spPr>
        <a:xfrm>
          <a:off x="7810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138071</xdr:rowOff>
    </xdr:from>
    <xdr:ext cx="534377" cy="259045"/>
    <xdr:sp macro="" textlink="">
      <xdr:nvSpPr>
        <xdr:cNvPr id="365" name="テキスト ボックス 364"/>
        <xdr:cNvSpPr txBox="1"/>
      </xdr:nvSpPr>
      <xdr:spPr>
        <a:xfrm>
          <a:off x="7594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54070</xdr:rowOff>
    </xdr:from>
    <xdr:to>
      <xdr:col>36</xdr:col>
      <xdr:colOff>165100</xdr:colOff>
      <xdr:row>58</xdr:row>
      <xdr:rowOff>155670</xdr:rowOff>
    </xdr:to>
    <xdr:sp macro="" textlink="">
      <xdr:nvSpPr>
        <xdr:cNvPr id="366" name="楕円 365"/>
        <xdr:cNvSpPr/>
      </xdr:nvSpPr>
      <xdr:spPr>
        <a:xfrm>
          <a:off x="6921500" y="99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146797</xdr:rowOff>
    </xdr:from>
    <xdr:ext cx="534377" cy="259045"/>
    <xdr:sp macro="" textlink="">
      <xdr:nvSpPr>
        <xdr:cNvPr id="367" name="テキスト ボックス 366"/>
        <xdr:cNvSpPr txBox="1"/>
      </xdr:nvSpPr>
      <xdr:spPr>
        <a:xfrm>
          <a:off x="6705111" y="100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129577</xdr:rowOff>
    </xdr:from>
    <xdr:to>
      <xdr:col>55</xdr:col>
      <xdr:colOff>0</xdr:colOff>
      <xdr:row>78</xdr:row>
      <xdr:rowOff>134462</xdr:rowOff>
    </xdr:to>
    <xdr:cxnSp macro="">
      <xdr:nvCxnSpPr>
        <xdr:cNvPr id="396" name="直線コネクタ 395"/>
        <xdr:cNvCxnSpPr/>
      </xdr:nvCxnSpPr>
      <xdr:spPr>
        <a:xfrm>
          <a:off x="9639300" y="13502677"/>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129577</xdr:rowOff>
    </xdr:from>
    <xdr:to>
      <xdr:col>50</xdr:col>
      <xdr:colOff>114300</xdr:colOff>
      <xdr:row>78</xdr:row>
      <xdr:rowOff>137522</xdr:rowOff>
    </xdr:to>
    <xdr:cxnSp macro="">
      <xdr:nvCxnSpPr>
        <xdr:cNvPr id="399" name="直線コネクタ 398"/>
        <xdr:cNvCxnSpPr/>
      </xdr:nvCxnSpPr>
      <xdr:spPr>
        <a:xfrm flipV="1">
          <a:off x="8750300" y="13502677"/>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137522</xdr:rowOff>
    </xdr:from>
    <xdr:to>
      <xdr:col>45</xdr:col>
      <xdr:colOff>177800</xdr:colOff>
      <xdr:row>78</xdr:row>
      <xdr:rowOff>154459</xdr:rowOff>
    </xdr:to>
    <xdr:cxnSp macro="">
      <xdr:nvCxnSpPr>
        <xdr:cNvPr id="402" name="直線コネクタ 401"/>
        <xdr:cNvCxnSpPr/>
      </xdr:nvCxnSpPr>
      <xdr:spPr>
        <a:xfrm flipV="1">
          <a:off x="7861300" y="13510622"/>
          <a:ext cx="8890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150200</xdr:rowOff>
    </xdr:from>
    <xdr:to>
      <xdr:col>41</xdr:col>
      <xdr:colOff>50800</xdr:colOff>
      <xdr:row>78</xdr:row>
      <xdr:rowOff>154459</xdr:rowOff>
    </xdr:to>
    <xdr:cxnSp macro="">
      <xdr:nvCxnSpPr>
        <xdr:cNvPr id="405" name="直線コネクタ 404"/>
        <xdr:cNvCxnSpPr/>
      </xdr:nvCxnSpPr>
      <xdr:spPr>
        <a:xfrm>
          <a:off x="6972300" y="13523300"/>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83662</xdr:rowOff>
    </xdr:from>
    <xdr:to>
      <xdr:col>55</xdr:col>
      <xdr:colOff>50800</xdr:colOff>
      <xdr:row>79</xdr:row>
      <xdr:rowOff>13812</xdr:rowOff>
    </xdr:to>
    <xdr:sp macro="" textlink="">
      <xdr:nvSpPr>
        <xdr:cNvPr id="415" name="楕円 414"/>
        <xdr:cNvSpPr/>
      </xdr:nvSpPr>
      <xdr:spPr>
        <a:xfrm>
          <a:off x="10426700" y="134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78777</xdr:rowOff>
    </xdr:from>
    <xdr:to>
      <xdr:col>50</xdr:col>
      <xdr:colOff>165100</xdr:colOff>
      <xdr:row>79</xdr:row>
      <xdr:rowOff>8927</xdr:rowOff>
    </xdr:to>
    <xdr:sp macro="" textlink="">
      <xdr:nvSpPr>
        <xdr:cNvPr id="417" name="楕円 416"/>
        <xdr:cNvSpPr/>
      </xdr:nvSpPr>
      <xdr:spPr>
        <a:xfrm>
          <a:off x="9588500" y="134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xdr:rowOff>
    </xdr:from>
    <xdr:ext cx="534377" cy="259045"/>
    <xdr:sp macro="" textlink="">
      <xdr:nvSpPr>
        <xdr:cNvPr id="418" name="テキスト ボックス 417"/>
        <xdr:cNvSpPr txBox="1"/>
      </xdr:nvSpPr>
      <xdr:spPr>
        <a:xfrm>
          <a:off x="9372111" y="135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86722</xdr:rowOff>
    </xdr:from>
    <xdr:to>
      <xdr:col>46</xdr:col>
      <xdr:colOff>38100</xdr:colOff>
      <xdr:row>79</xdr:row>
      <xdr:rowOff>16872</xdr:rowOff>
    </xdr:to>
    <xdr:sp macro="" textlink="">
      <xdr:nvSpPr>
        <xdr:cNvPr id="419" name="楕円 418"/>
        <xdr:cNvSpPr/>
      </xdr:nvSpPr>
      <xdr:spPr>
        <a:xfrm>
          <a:off x="8699500" y="134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7999</xdr:rowOff>
    </xdr:from>
    <xdr:ext cx="534377" cy="259045"/>
    <xdr:sp macro="" textlink="">
      <xdr:nvSpPr>
        <xdr:cNvPr id="420" name="テキスト ボックス 419"/>
        <xdr:cNvSpPr txBox="1"/>
      </xdr:nvSpPr>
      <xdr:spPr>
        <a:xfrm>
          <a:off x="8483111" y="135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103659</xdr:rowOff>
    </xdr:from>
    <xdr:to>
      <xdr:col>41</xdr:col>
      <xdr:colOff>101600</xdr:colOff>
      <xdr:row>79</xdr:row>
      <xdr:rowOff>33809</xdr:rowOff>
    </xdr:to>
    <xdr:sp macro="" textlink="">
      <xdr:nvSpPr>
        <xdr:cNvPr id="421" name="楕円 420"/>
        <xdr:cNvSpPr/>
      </xdr:nvSpPr>
      <xdr:spPr>
        <a:xfrm>
          <a:off x="7810500" y="13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24936</xdr:rowOff>
    </xdr:from>
    <xdr:ext cx="534377" cy="259045"/>
    <xdr:sp macro="" textlink="">
      <xdr:nvSpPr>
        <xdr:cNvPr id="422" name="テキスト ボックス 421"/>
        <xdr:cNvSpPr txBox="1"/>
      </xdr:nvSpPr>
      <xdr:spPr>
        <a:xfrm>
          <a:off x="7594111" y="135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99400</xdr:rowOff>
    </xdr:from>
    <xdr:to>
      <xdr:col>36</xdr:col>
      <xdr:colOff>165100</xdr:colOff>
      <xdr:row>79</xdr:row>
      <xdr:rowOff>29550</xdr:rowOff>
    </xdr:to>
    <xdr:sp macro="" textlink="">
      <xdr:nvSpPr>
        <xdr:cNvPr id="423" name="楕円 422"/>
        <xdr:cNvSpPr/>
      </xdr:nvSpPr>
      <xdr:spPr>
        <a:xfrm>
          <a:off x="6921500" y="134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20677</xdr:rowOff>
    </xdr:from>
    <xdr:ext cx="534377" cy="259045"/>
    <xdr:sp macro="" textlink="">
      <xdr:nvSpPr>
        <xdr:cNvPr id="424" name="テキスト ボックス 423"/>
        <xdr:cNvSpPr txBox="1"/>
      </xdr:nvSpPr>
      <xdr:spPr>
        <a:xfrm>
          <a:off x="6705111" y="135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95724</xdr:rowOff>
    </xdr:from>
    <xdr:to>
      <xdr:col>55</xdr:col>
      <xdr:colOff>0</xdr:colOff>
      <xdr:row>97</xdr:row>
      <xdr:rowOff>161123</xdr:rowOff>
    </xdr:to>
    <xdr:cxnSp macro="">
      <xdr:nvCxnSpPr>
        <xdr:cNvPr id="451" name="直線コネクタ 450"/>
        <xdr:cNvCxnSpPr/>
      </xdr:nvCxnSpPr>
      <xdr:spPr>
        <a:xfrm flipV="1">
          <a:off x="9639300" y="16726374"/>
          <a:ext cx="8382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139869</xdr:rowOff>
    </xdr:from>
    <xdr:to>
      <xdr:col>50</xdr:col>
      <xdr:colOff>114300</xdr:colOff>
      <xdr:row>97</xdr:row>
      <xdr:rowOff>161123</xdr:rowOff>
    </xdr:to>
    <xdr:cxnSp macro="">
      <xdr:nvCxnSpPr>
        <xdr:cNvPr id="454" name="直線コネクタ 453"/>
        <xdr:cNvCxnSpPr/>
      </xdr:nvCxnSpPr>
      <xdr:spPr>
        <a:xfrm>
          <a:off x="8750300" y="16770519"/>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139869</xdr:rowOff>
    </xdr:from>
    <xdr:to>
      <xdr:col>45</xdr:col>
      <xdr:colOff>177800</xdr:colOff>
      <xdr:row>97</xdr:row>
      <xdr:rowOff>141911</xdr:rowOff>
    </xdr:to>
    <xdr:cxnSp macro="">
      <xdr:nvCxnSpPr>
        <xdr:cNvPr id="457" name="直線コネクタ 456"/>
        <xdr:cNvCxnSpPr/>
      </xdr:nvCxnSpPr>
      <xdr:spPr>
        <a:xfrm flipV="1">
          <a:off x="7861300" y="16770519"/>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141911</xdr:rowOff>
    </xdr:from>
    <xdr:to>
      <xdr:col>41</xdr:col>
      <xdr:colOff>50800</xdr:colOff>
      <xdr:row>97</xdr:row>
      <xdr:rowOff>165982</xdr:rowOff>
    </xdr:to>
    <xdr:cxnSp macro="">
      <xdr:nvCxnSpPr>
        <xdr:cNvPr id="460" name="直線コネクタ 459"/>
        <xdr:cNvCxnSpPr/>
      </xdr:nvCxnSpPr>
      <xdr:spPr>
        <a:xfrm flipV="1">
          <a:off x="6972300" y="16772561"/>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44924</xdr:rowOff>
    </xdr:from>
    <xdr:to>
      <xdr:col>55</xdr:col>
      <xdr:colOff>50800</xdr:colOff>
      <xdr:row>97</xdr:row>
      <xdr:rowOff>146524</xdr:rowOff>
    </xdr:to>
    <xdr:sp macro="" textlink="">
      <xdr:nvSpPr>
        <xdr:cNvPr id="470" name="楕円 469"/>
        <xdr:cNvSpPr/>
      </xdr:nvSpPr>
      <xdr:spPr>
        <a:xfrm>
          <a:off x="10426700" y="166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67801</xdr:rowOff>
    </xdr:from>
    <xdr:ext cx="599010" cy="259045"/>
    <xdr:sp macro="" textlink="">
      <xdr:nvSpPr>
        <xdr:cNvPr id="471" name="土木費該当値テキスト"/>
        <xdr:cNvSpPr txBox="1"/>
      </xdr:nvSpPr>
      <xdr:spPr>
        <a:xfrm>
          <a:off x="10528300" y="1652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110323</xdr:rowOff>
    </xdr:from>
    <xdr:to>
      <xdr:col>50</xdr:col>
      <xdr:colOff>165100</xdr:colOff>
      <xdr:row>98</xdr:row>
      <xdr:rowOff>40473</xdr:rowOff>
    </xdr:to>
    <xdr:sp macro="" textlink="">
      <xdr:nvSpPr>
        <xdr:cNvPr id="472" name="楕円 471"/>
        <xdr:cNvSpPr/>
      </xdr:nvSpPr>
      <xdr:spPr>
        <a:xfrm>
          <a:off x="9588500" y="167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57000</xdr:rowOff>
    </xdr:from>
    <xdr:ext cx="599010" cy="259045"/>
    <xdr:sp macro="" textlink="">
      <xdr:nvSpPr>
        <xdr:cNvPr id="473" name="テキスト ボックス 472"/>
        <xdr:cNvSpPr txBox="1"/>
      </xdr:nvSpPr>
      <xdr:spPr>
        <a:xfrm>
          <a:off x="9339795" y="1651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89069</xdr:rowOff>
    </xdr:from>
    <xdr:to>
      <xdr:col>46</xdr:col>
      <xdr:colOff>38100</xdr:colOff>
      <xdr:row>98</xdr:row>
      <xdr:rowOff>19219</xdr:rowOff>
    </xdr:to>
    <xdr:sp macro="" textlink="">
      <xdr:nvSpPr>
        <xdr:cNvPr id="474" name="楕円 473"/>
        <xdr:cNvSpPr/>
      </xdr:nvSpPr>
      <xdr:spPr>
        <a:xfrm>
          <a:off x="8699500" y="167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35746</xdr:rowOff>
    </xdr:from>
    <xdr:ext cx="599010" cy="259045"/>
    <xdr:sp macro="" textlink="">
      <xdr:nvSpPr>
        <xdr:cNvPr id="475" name="テキスト ボックス 474"/>
        <xdr:cNvSpPr txBox="1"/>
      </xdr:nvSpPr>
      <xdr:spPr>
        <a:xfrm>
          <a:off x="8450795" y="1649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91111</xdr:rowOff>
    </xdr:from>
    <xdr:to>
      <xdr:col>41</xdr:col>
      <xdr:colOff>101600</xdr:colOff>
      <xdr:row>98</xdr:row>
      <xdr:rowOff>21261</xdr:rowOff>
    </xdr:to>
    <xdr:sp macro="" textlink="">
      <xdr:nvSpPr>
        <xdr:cNvPr id="476" name="楕円 475"/>
        <xdr:cNvSpPr/>
      </xdr:nvSpPr>
      <xdr:spPr>
        <a:xfrm>
          <a:off x="7810500" y="16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37788</xdr:rowOff>
    </xdr:from>
    <xdr:ext cx="599010" cy="259045"/>
    <xdr:sp macro="" textlink="">
      <xdr:nvSpPr>
        <xdr:cNvPr id="477" name="テキスト ボックス 476"/>
        <xdr:cNvSpPr txBox="1"/>
      </xdr:nvSpPr>
      <xdr:spPr>
        <a:xfrm>
          <a:off x="7561795" y="1649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115182</xdr:rowOff>
    </xdr:from>
    <xdr:to>
      <xdr:col>36</xdr:col>
      <xdr:colOff>165100</xdr:colOff>
      <xdr:row>98</xdr:row>
      <xdr:rowOff>45332</xdr:rowOff>
    </xdr:to>
    <xdr:sp macro="" textlink="">
      <xdr:nvSpPr>
        <xdr:cNvPr id="478" name="楕円 477"/>
        <xdr:cNvSpPr/>
      </xdr:nvSpPr>
      <xdr:spPr>
        <a:xfrm>
          <a:off x="6921500" y="167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61859</xdr:rowOff>
    </xdr:from>
    <xdr:ext cx="599010" cy="259045"/>
    <xdr:sp macro="" textlink="">
      <xdr:nvSpPr>
        <xdr:cNvPr id="479" name="テキスト ボックス 478"/>
        <xdr:cNvSpPr txBox="1"/>
      </xdr:nvSpPr>
      <xdr:spPr>
        <a:xfrm>
          <a:off x="6672795" y="1652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85491</xdr:rowOff>
    </xdr:from>
    <xdr:to>
      <xdr:col>85</xdr:col>
      <xdr:colOff>127000</xdr:colOff>
      <xdr:row>37</xdr:row>
      <xdr:rowOff>131714</xdr:rowOff>
    </xdr:to>
    <xdr:cxnSp macro="">
      <xdr:nvCxnSpPr>
        <xdr:cNvPr id="508" name="直線コネクタ 507"/>
        <xdr:cNvCxnSpPr/>
      </xdr:nvCxnSpPr>
      <xdr:spPr>
        <a:xfrm>
          <a:off x="15481300" y="6429141"/>
          <a:ext cx="8382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85491</xdr:rowOff>
    </xdr:from>
    <xdr:to>
      <xdr:col>81</xdr:col>
      <xdr:colOff>50800</xdr:colOff>
      <xdr:row>37</xdr:row>
      <xdr:rowOff>143320</xdr:rowOff>
    </xdr:to>
    <xdr:cxnSp macro="">
      <xdr:nvCxnSpPr>
        <xdr:cNvPr id="511" name="直線コネクタ 510"/>
        <xdr:cNvCxnSpPr/>
      </xdr:nvCxnSpPr>
      <xdr:spPr>
        <a:xfrm flipV="1">
          <a:off x="14592300" y="6429141"/>
          <a:ext cx="889000" cy="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143320</xdr:rowOff>
    </xdr:from>
    <xdr:to>
      <xdr:col>76</xdr:col>
      <xdr:colOff>114300</xdr:colOff>
      <xdr:row>37</xdr:row>
      <xdr:rowOff>146810</xdr:rowOff>
    </xdr:to>
    <xdr:cxnSp macro="">
      <xdr:nvCxnSpPr>
        <xdr:cNvPr id="514" name="直線コネクタ 513"/>
        <xdr:cNvCxnSpPr/>
      </xdr:nvCxnSpPr>
      <xdr:spPr>
        <a:xfrm flipV="1">
          <a:off x="13703300" y="6486970"/>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3188</xdr:rowOff>
    </xdr:from>
    <xdr:to>
      <xdr:col>71</xdr:col>
      <xdr:colOff>177800</xdr:colOff>
      <xdr:row>37</xdr:row>
      <xdr:rowOff>146810</xdr:rowOff>
    </xdr:to>
    <xdr:cxnSp macro="">
      <xdr:nvCxnSpPr>
        <xdr:cNvPr id="517" name="直線コネクタ 516"/>
        <xdr:cNvCxnSpPr/>
      </xdr:nvCxnSpPr>
      <xdr:spPr>
        <a:xfrm>
          <a:off x="12814300" y="6346838"/>
          <a:ext cx="889000" cy="1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80914</xdr:rowOff>
    </xdr:from>
    <xdr:to>
      <xdr:col>85</xdr:col>
      <xdr:colOff>177800</xdr:colOff>
      <xdr:row>38</xdr:row>
      <xdr:rowOff>11064</xdr:rowOff>
    </xdr:to>
    <xdr:sp macro="" textlink="">
      <xdr:nvSpPr>
        <xdr:cNvPr id="527" name="楕円 526"/>
        <xdr:cNvSpPr/>
      </xdr:nvSpPr>
      <xdr:spPr>
        <a:xfrm>
          <a:off x="16268700" y="64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59341</xdr:rowOff>
    </xdr:from>
    <xdr:ext cx="534377" cy="259045"/>
    <xdr:sp macro="" textlink="">
      <xdr:nvSpPr>
        <xdr:cNvPr id="528" name="消防費該当値テキスト"/>
        <xdr:cNvSpPr txBox="1"/>
      </xdr:nvSpPr>
      <xdr:spPr>
        <a:xfrm>
          <a:off x="16370300" y="6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34691</xdr:rowOff>
    </xdr:from>
    <xdr:to>
      <xdr:col>81</xdr:col>
      <xdr:colOff>101600</xdr:colOff>
      <xdr:row>37</xdr:row>
      <xdr:rowOff>136291</xdr:rowOff>
    </xdr:to>
    <xdr:sp macro="" textlink="">
      <xdr:nvSpPr>
        <xdr:cNvPr id="529" name="楕円 528"/>
        <xdr:cNvSpPr/>
      </xdr:nvSpPr>
      <xdr:spPr>
        <a:xfrm>
          <a:off x="15430500" y="63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127419</xdr:rowOff>
    </xdr:from>
    <xdr:ext cx="534377" cy="259045"/>
    <xdr:sp macro="" textlink="">
      <xdr:nvSpPr>
        <xdr:cNvPr id="530" name="テキスト ボックス 529"/>
        <xdr:cNvSpPr txBox="1"/>
      </xdr:nvSpPr>
      <xdr:spPr>
        <a:xfrm>
          <a:off x="15214111" y="64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92520</xdr:rowOff>
    </xdr:from>
    <xdr:to>
      <xdr:col>76</xdr:col>
      <xdr:colOff>165100</xdr:colOff>
      <xdr:row>38</xdr:row>
      <xdr:rowOff>22670</xdr:rowOff>
    </xdr:to>
    <xdr:sp macro="" textlink="">
      <xdr:nvSpPr>
        <xdr:cNvPr id="531" name="楕円 530"/>
        <xdr:cNvSpPr/>
      </xdr:nvSpPr>
      <xdr:spPr>
        <a:xfrm>
          <a:off x="14541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13796</xdr:rowOff>
    </xdr:from>
    <xdr:ext cx="534377" cy="259045"/>
    <xdr:sp macro="" textlink="">
      <xdr:nvSpPr>
        <xdr:cNvPr id="532" name="テキスト ボックス 531"/>
        <xdr:cNvSpPr txBox="1"/>
      </xdr:nvSpPr>
      <xdr:spPr>
        <a:xfrm>
          <a:off x="14325111" y="65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96010</xdr:rowOff>
    </xdr:from>
    <xdr:to>
      <xdr:col>72</xdr:col>
      <xdr:colOff>38100</xdr:colOff>
      <xdr:row>38</xdr:row>
      <xdr:rowOff>26160</xdr:rowOff>
    </xdr:to>
    <xdr:sp macro="" textlink="">
      <xdr:nvSpPr>
        <xdr:cNvPr id="533" name="楕円 532"/>
        <xdr:cNvSpPr/>
      </xdr:nvSpPr>
      <xdr:spPr>
        <a:xfrm>
          <a:off x="13652500" y="6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17287</xdr:rowOff>
    </xdr:from>
    <xdr:ext cx="534377" cy="259045"/>
    <xdr:sp macro="" textlink="">
      <xdr:nvSpPr>
        <xdr:cNvPr id="534" name="テキスト ボックス 533"/>
        <xdr:cNvSpPr txBox="1"/>
      </xdr:nvSpPr>
      <xdr:spPr>
        <a:xfrm>
          <a:off x="13436111" y="65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123838</xdr:rowOff>
    </xdr:from>
    <xdr:to>
      <xdr:col>67</xdr:col>
      <xdr:colOff>101600</xdr:colOff>
      <xdr:row>37</xdr:row>
      <xdr:rowOff>53988</xdr:rowOff>
    </xdr:to>
    <xdr:sp macro="" textlink="">
      <xdr:nvSpPr>
        <xdr:cNvPr id="535" name="楕円 534"/>
        <xdr:cNvSpPr/>
      </xdr:nvSpPr>
      <xdr:spPr>
        <a:xfrm>
          <a:off x="12763500" y="62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70515</xdr:rowOff>
    </xdr:from>
    <xdr:ext cx="534377" cy="259045"/>
    <xdr:sp macro="" textlink="">
      <xdr:nvSpPr>
        <xdr:cNvPr id="536" name="テキスト ボックス 535"/>
        <xdr:cNvSpPr txBox="1"/>
      </xdr:nvSpPr>
      <xdr:spPr>
        <a:xfrm>
          <a:off x="12547111" y="60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17761</xdr:rowOff>
    </xdr:from>
    <xdr:to>
      <xdr:col>85</xdr:col>
      <xdr:colOff>127000</xdr:colOff>
      <xdr:row>58</xdr:row>
      <xdr:rowOff>36739</xdr:rowOff>
    </xdr:to>
    <xdr:cxnSp macro="">
      <xdr:nvCxnSpPr>
        <xdr:cNvPr id="565" name="直線コネクタ 564"/>
        <xdr:cNvCxnSpPr/>
      </xdr:nvCxnSpPr>
      <xdr:spPr>
        <a:xfrm flipV="1">
          <a:off x="15481300" y="9961861"/>
          <a:ext cx="8382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18732</xdr:rowOff>
    </xdr:from>
    <xdr:to>
      <xdr:col>81</xdr:col>
      <xdr:colOff>50800</xdr:colOff>
      <xdr:row>58</xdr:row>
      <xdr:rowOff>36739</xdr:rowOff>
    </xdr:to>
    <xdr:cxnSp macro="">
      <xdr:nvCxnSpPr>
        <xdr:cNvPr id="568" name="直線コネクタ 567"/>
        <xdr:cNvCxnSpPr/>
      </xdr:nvCxnSpPr>
      <xdr:spPr>
        <a:xfrm>
          <a:off x="14592300" y="9962832"/>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18732</xdr:rowOff>
    </xdr:from>
    <xdr:to>
      <xdr:col>76</xdr:col>
      <xdr:colOff>114300</xdr:colOff>
      <xdr:row>58</xdr:row>
      <xdr:rowOff>44983</xdr:rowOff>
    </xdr:to>
    <xdr:cxnSp macro="">
      <xdr:nvCxnSpPr>
        <xdr:cNvPr id="571" name="直線コネクタ 570"/>
        <xdr:cNvCxnSpPr/>
      </xdr:nvCxnSpPr>
      <xdr:spPr>
        <a:xfrm flipV="1">
          <a:off x="13703300" y="9962832"/>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18605</xdr:rowOff>
    </xdr:from>
    <xdr:to>
      <xdr:col>71</xdr:col>
      <xdr:colOff>177800</xdr:colOff>
      <xdr:row>58</xdr:row>
      <xdr:rowOff>44983</xdr:rowOff>
    </xdr:to>
    <xdr:cxnSp macro="">
      <xdr:nvCxnSpPr>
        <xdr:cNvPr id="574" name="直線コネクタ 573"/>
        <xdr:cNvCxnSpPr/>
      </xdr:nvCxnSpPr>
      <xdr:spPr>
        <a:xfrm>
          <a:off x="12814300" y="996270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138411</xdr:rowOff>
    </xdr:from>
    <xdr:to>
      <xdr:col>85</xdr:col>
      <xdr:colOff>177800</xdr:colOff>
      <xdr:row>58</xdr:row>
      <xdr:rowOff>68561</xdr:rowOff>
    </xdr:to>
    <xdr:sp macro="" textlink="">
      <xdr:nvSpPr>
        <xdr:cNvPr id="584" name="楕円 583"/>
        <xdr:cNvSpPr/>
      </xdr:nvSpPr>
      <xdr:spPr>
        <a:xfrm>
          <a:off x="16268700" y="99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157389</xdr:rowOff>
    </xdr:from>
    <xdr:to>
      <xdr:col>81</xdr:col>
      <xdr:colOff>101600</xdr:colOff>
      <xdr:row>58</xdr:row>
      <xdr:rowOff>87539</xdr:rowOff>
    </xdr:to>
    <xdr:sp macro="" textlink="">
      <xdr:nvSpPr>
        <xdr:cNvPr id="586" name="楕円 585"/>
        <xdr:cNvSpPr/>
      </xdr:nvSpPr>
      <xdr:spPr>
        <a:xfrm>
          <a:off x="15430500" y="9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78666</xdr:rowOff>
    </xdr:from>
    <xdr:ext cx="534377" cy="259045"/>
    <xdr:sp macro="" textlink="">
      <xdr:nvSpPr>
        <xdr:cNvPr id="587" name="テキスト ボックス 586"/>
        <xdr:cNvSpPr txBox="1"/>
      </xdr:nvSpPr>
      <xdr:spPr>
        <a:xfrm>
          <a:off x="15214111" y="100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139382</xdr:rowOff>
    </xdr:from>
    <xdr:to>
      <xdr:col>76</xdr:col>
      <xdr:colOff>165100</xdr:colOff>
      <xdr:row>58</xdr:row>
      <xdr:rowOff>69532</xdr:rowOff>
    </xdr:to>
    <xdr:sp macro="" textlink="">
      <xdr:nvSpPr>
        <xdr:cNvPr id="588" name="楕円 587"/>
        <xdr:cNvSpPr/>
      </xdr:nvSpPr>
      <xdr:spPr>
        <a:xfrm>
          <a:off x="14541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60659</xdr:rowOff>
    </xdr:from>
    <xdr:ext cx="599010" cy="259045"/>
    <xdr:sp macro="" textlink="">
      <xdr:nvSpPr>
        <xdr:cNvPr id="589" name="テキスト ボックス 588"/>
        <xdr:cNvSpPr txBox="1"/>
      </xdr:nvSpPr>
      <xdr:spPr>
        <a:xfrm>
          <a:off x="14292795" y="100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165633</xdr:rowOff>
    </xdr:from>
    <xdr:to>
      <xdr:col>72</xdr:col>
      <xdr:colOff>38100</xdr:colOff>
      <xdr:row>58</xdr:row>
      <xdr:rowOff>95783</xdr:rowOff>
    </xdr:to>
    <xdr:sp macro="" textlink="">
      <xdr:nvSpPr>
        <xdr:cNvPr id="590" name="楕円 589"/>
        <xdr:cNvSpPr/>
      </xdr:nvSpPr>
      <xdr:spPr>
        <a:xfrm>
          <a:off x="13652500" y="99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86910</xdr:rowOff>
    </xdr:from>
    <xdr:ext cx="534377" cy="259045"/>
    <xdr:sp macro="" textlink="">
      <xdr:nvSpPr>
        <xdr:cNvPr id="591" name="テキスト ボックス 590"/>
        <xdr:cNvSpPr txBox="1"/>
      </xdr:nvSpPr>
      <xdr:spPr>
        <a:xfrm>
          <a:off x="13436111" y="100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139255</xdr:rowOff>
    </xdr:from>
    <xdr:to>
      <xdr:col>67</xdr:col>
      <xdr:colOff>101600</xdr:colOff>
      <xdr:row>58</xdr:row>
      <xdr:rowOff>69405</xdr:rowOff>
    </xdr:to>
    <xdr:sp macro="" textlink="">
      <xdr:nvSpPr>
        <xdr:cNvPr id="592" name="楕円 591"/>
        <xdr:cNvSpPr/>
      </xdr:nvSpPr>
      <xdr:spPr>
        <a:xfrm>
          <a:off x="12763500" y="99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60532</xdr:rowOff>
    </xdr:from>
    <xdr:ext cx="599010" cy="259045"/>
    <xdr:sp macro="" textlink="">
      <xdr:nvSpPr>
        <xdr:cNvPr id="593" name="テキスト ボックス 592"/>
        <xdr:cNvSpPr txBox="1"/>
      </xdr:nvSpPr>
      <xdr:spPr>
        <a:xfrm>
          <a:off x="12514795" y="1000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66869</xdr:rowOff>
    </xdr:from>
    <xdr:to>
      <xdr:col>85</xdr:col>
      <xdr:colOff>127000</xdr:colOff>
      <xdr:row>78</xdr:row>
      <xdr:rowOff>166370</xdr:rowOff>
    </xdr:to>
    <xdr:cxnSp macro="">
      <xdr:nvCxnSpPr>
        <xdr:cNvPr id="622" name="直線コネクタ 621"/>
        <xdr:cNvCxnSpPr/>
      </xdr:nvCxnSpPr>
      <xdr:spPr>
        <a:xfrm flipV="1">
          <a:off x="15481300" y="13439969"/>
          <a:ext cx="8382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166370</xdr:rowOff>
    </xdr:from>
    <xdr:to>
      <xdr:col>81</xdr:col>
      <xdr:colOff>50800</xdr:colOff>
      <xdr:row>79</xdr:row>
      <xdr:rowOff>43360</xdr:rowOff>
    </xdr:to>
    <xdr:cxnSp macro="">
      <xdr:nvCxnSpPr>
        <xdr:cNvPr id="625" name="直線コネクタ 624"/>
        <xdr:cNvCxnSpPr/>
      </xdr:nvCxnSpPr>
      <xdr:spPr>
        <a:xfrm flipV="1">
          <a:off x="14592300" y="13539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144436</xdr:rowOff>
    </xdr:from>
    <xdr:to>
      <xdr:col>76</xdr:col>
      <xdr:colOff>114300</xdr:colOff>
      <xdr:row>79</xdr:row>
      <xdr:rowOff>43360</xdr:rowOff>
    </xdr:to>
    <xdr:cxnSp macro="">
      <xdr:nvCxnSpPr>
        <xdr:cNvPr id="628" name="直線コネクタ 627"/>
        <xdr:cNvCxnSpPr/>
      </xdr:nvCxnSpPr>
      <xdr:spPr>
        <a:xfrm>
          <a:off x="13703300" y="13517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57849</xdr:rowOff>
    </xdr:from>
    <xdr:to>
      <xdr:col>71</xdr:col>
      <xdr:colOff>177800</xdr:colOff>
      <xdr:row>78</xdr:row>
      <xdr:rowOff>144436</xdr:rowOff>
    </xdr:to>
    <xdr:cxnSp macro="">
      <xdr:nvCxnSpPr>
        <xdr:cNvPr id="631" name="直線コネクタ 630"/>
        <xdr:cNvCxnSpPr/>
      </xdr:nvCxnSpPr>
      <xdr:spPr>
        <a:xfrm>
          <a:off x="12814300" y="13259499"/>
          <a:ext cx="889000" cy="25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16069</xdr:rowOff>
    </xdr:from>
    <xdr:to>
      <xdr:col>85</xdr:col>
      <xdr:colOff>177800</xdr:colOff>
      <xdr:row>78</xdr:row>
      <xdr:rowOff>117669</xdr:rowOff>
    </xdr:to>
    <xdr:sp macro="" textlink="">
      <xdr:nvSpPr>
        <xdr:cNvPr id="641" name="楕円 640"/>
        <xdr:cNvSpPr/>
      </xdr:nvSpPr>
      <xdr:spPr>
        <a:xfrm>
          <a:off x="16268700" y="133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38946</xdr:rowOff>
    </xdr:from>
    <xdr:ext cx="534377" cy="259045"/>
    <xdr:sp macro="" textlink="">
      <xdr:nvSpPr>
        <xdr:cNvPr id="642" name="災害復旧費該当値テキスト"/>
        <xdr:cNvSpPr txBox="1"/>
      </xdr:nvSpPr>
      <xdr:spPr>
        <a:xfrm>
          <a:off x="16370300" y="1324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115570</xdr:rowOff>
    </xdr:from>
    <xdr:to>
      <xdr:col>81</xdr:col>
      <xdr:colOff>101600</xdr:colOff>
      <xdr:row>79</xdr:row>
      <xdr:rowOff>45720</xdr:rowOff>
    </xdr:to>
    <xdr:sp macro="" textlink="">
      <xdr:nvSpPr>
        <xdr:cNvPr id="643" name="楕円 642"/>
        <xdr:cNvSpPr/>
      </xdr:nvSpPr>
      <xdr:spPr>
        <a:xfrm>
          <a:off x="15430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36847</xdr:rowOff>
    </xdr:from>
    <xdr:ext cx="534377" cy="259045"/>
    <xdr:sp macro="" textlink="">
      <xdr:nvSpPr>
        <xdr:cNvPr id="644" name="テキスト ボックス 643"/>
        <xdr:cNvSpPr txBox="1"/>
      </xdr:nvSpPr>
      <xdr:spPr>
        <a:xfrm>
          <a:off x="15214111" y="135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164010</xdr:rowOff>
    </xdr:from>
    <xdr:to>
      <xdr:col>76</xdr:col>
      <xdr:colOff>165100</xdr:colOff>
      <xdr:row>79</xdr:row>
      <xdr:rowOff>94160</xdr:rowOff>
    </xdr:to>
    <xdr:sp macro="" textlink="">
      <xdr:nvSpPr>
        <xdr:cNvPr id="645" name="楕円 644"/>
        <xdr:cNvSpPr/>
      </xdr:nvSpPr>
      <xdr:spPr>
        <a:xfrm>
          <a:off x="145415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85287</xdr:rowOff>
    </xdr:from>
    <xdr:ext cx="378565" cy="259045"/>
    <xdr:sp macro="" textlink="">
      <xdr:nvSpPr>
        <xdr:cNvPr id="646" name="テキスト ボックス 645"/>
        <xdr:cNvSpPr txBox="1"/>
      </xdr:nvSpPr>
      <xdr:spPr>
        <a:xfrm>
          <a:off x="14403017" y="136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93636</xdr:rowOff>
    </xdr:from>
    <xdr:to>
      <xdr:col>72</xdr:col>
      <xdr:colOff>38100</xdr:colOff>
      <xdr:row>79</xdr:row>
      <xdr:rowOff>23786</xdr:rowOff>
    </xdr:to>
    <xdr:sp macro="" textlink="">
      <xdr:nvSpPr>
        <xdr:cNvPr id="647" name="楕円 646"/>
        <xdr:cNvSpPr/>
      </xdr:nvSpPr>
      <xdr:spPr>
        <a:xfrm>
          <a:off x="13652500" y="13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40313</xdr:rowOff>
    </xdr:from>
    <xdr:ext cx="534377" cy="259045"/>
    <xdr:sp macro="" textlink="">
      <xdr:nvSpPr>
        <xdr:cNvPr id="648" name="テキスト ボックス 647"/>
        <xdr:cNvSpPr txBox="1"/>
      </xdr:nvSpPr>
      <xdr:spPr>
        <a:xfrm>
          <a:off x="13436111" y="132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7049</xdr:rowOff>
    </xdr:from>
    <xdr:to>
      <xdr:col>67</xdr:col>
      <xdr:colOff>101600</xdr:colOff>
      <xdr:row>77</xdr:row>
      <xdr:rowOff>108649</xdr:rowOff>
    </xdr:to>
    <xdr:sp macro="" textlink="">
      <xdr:nvSpPr>
        <xdr:cNvPr id="649" name="楕円 648"/>
        <xdr:cNvSpPr/>
      </xdr:nvSpPr>
      <xdr:spPr>
        <a:xfrm>
          <a:off x="12763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125176</xdr:rowOff>
    </xdr:from>
    <xdr:ext cx="534377" cy="259045"/>
    <xdr:sp macro="" textlink="">
      <xdr:nvSpPr>
        <xdr:cNvPr id="650" name="テキスト ボックス 649"/>
        <xdr:cNvSpPr txBox="1"/>
      </xdr:nvSpPr>
      <xdr:spPr>
        <a:xfrm>
          <a:off x="12547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73113</xdr:rowOff>
    </xdr:from>
    <xdr:to>
      <xdr:col>85</xdr:col>
      <xdr:colOff>127000</xdr:colOff>
      <xdr:row>97</xdr:row>
      <xdr:rowOff>152879</xdr:rowOff>
    </xdr:to>
    <xdr:cxnSp macro="">
      <xdr:nvCxnSpPr>
        <xdr:cNvPr id="679" name="直線コネクタ 678"/>
        <xdr:cNvCxnSpPr/>
      </xdr:nvCxnSpPr>
      <xdr:spPr>
        <a:xfrm flipV="1">
          <a:off x="15481300" y="16703763"/>
          <a:ext cx="8382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152879</xdr:rowOff>
    </xdr:from>
    <xdr:to>
      <xdr:col>81</xdr:col>
      <xdr:colOff>50800</xdr:colOff>
      <xdr:row>98</xdr:row>
      <xdr:rowOff>9652</xdr:rowOff>
    </xdr:to>
    <xdr:cxnSp macro="">
      <xdr:nvCxnSpPr>
        <xdr:cNvPr id="682" name="直線コネクタ 681"/>
        <xdr:cNvCxnSpPr/>
      </xdr:nvCxnSpPr>
      <xdr:spPr>
        <a:xfrm flipV="1">
          <a:off x="14592300" y="16783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9652</xdr:rowOff>
    </xdr:from>
    <xdr:to>
      <xdr:col>76</xdr:col>
      <xdr:colOff>114300</xdr:colOff>
      <xdr:row>98</xdr:row>
      <xdr:rowOff>31102</xdr:rowOff>
    </xdr:to>
    <xdr:cxnSp macro="">
      <xdr:nvCxnSpPr>
        <xdr:cNvPr id="685" name="直線コネクタ 684"/>
        <xdr:cNvCxnSpPr/>
      </xdr:nvCxnSpPr>
      <xdr:spPr>
        <a:xfrm flipV="1">
          <a:off x="13703300" y="16811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31102</xdr:rowOff>
    </xdr:from>
    <xdr:to>
      <xdr:col>71</xdr:col>
      <xdr:colOff>177800</xdr:colOff>
      <xdr:row>98</xdr:row>
      <xdr:rowOff>32941</xdr:rowOff>
    </xdr:to>
    <xdr:cxnSp macro="">
      <xdr:nvCxnSpPr>
        <xdr:cNvPr id="688" name="直線コネクタ 687"/>
        <xdr:cNvCxnSpPr/>
      </xdr:nvCxnSpPr>
      <xdr:spPr>
        <a:xfrm flipV="1">
          <a:off x="12814300" y="16833202"/>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22313</xdr:rowOff>
    </xdr:from>
    <xdr:to>
      <xdr:col>85</xdr:col>
      <xdr:colOff>177800</xdr:colOff>
      <xdr:row>97</xdr:row>
      <xdr:rowOff>123913</xdr:rowOff>
    </xdr:to>
    <xdr:sp macro="" textlink="">
      <xdr:nvSpPr>
        <xdr:cNvPr id="698" name="楕円 697"/>
        <xdr:cNvSpPr/>
      </xdr:nvSpPr>
      <xdr:spPr>
        <a:xfrm>
          <a:off x="162687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45190</xdr:rowOff>
    </xdr:from>
    <xdr:ext cx="599010" cy="259045"/>
    <xdr:sp macro="" textlink="">
      <xdr:nvSpPr>
        <xdr:cNvPr id="699" name="公債費該当値テキスト"/>
        <xdr:cNvSpPr txBox="1"/>
      </xdr:nvSpPr>
      <xdr:spPr>
        <a:xfrm>
          <a:off x="16370300" y="1650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102079</xdr:rowOff>
    </xdr:from>
    <xdr:to>
      <xdr:col>81</xdr:col>
      <xdr:colOff>101600</xdr:colOff>
      <xdr:row>98</xdr:row>
      <xdr:rowOff>32229</xdr:rowOff>
    </xdr:to>
    <xdr:sp macro="" textlink="">
      <xdr:nvSpPr>
        <xdr:cNvPr id="700" name="楕円 699"/>
        <xdr:cNvSpPr/>
      </xdr:nvSpPr>
      <xdr:spPr>
        <a:xfrm>
          <a:off x="15430500" y="16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23356</xdr:rowOff>
    </xdr:from>
    <xdr:ext cx="599010" cy="259045"/>
    <xdr:sp macro="" textlink="">
      <xdr:nvSpPr>
        <xdr:cNvPr id="701" name="テキスト ボックス 700"/>
        <xdr:cNvSpPr txBox="1"/>
      </xdr:nvSpPr>
      <xdr:spPr>
        <a:xfrm>
          <a:off x="15181795"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130302</xdr:rowOff>
    </xdr:from>
    <xdr:to>
      <xdr:col>76</xdr:col>
      <xdr:colOff>165100</xdr:colOff>
      <xdr:row>98</xdr:row>
      <xdr:rowOff>60452</xdr:rowOff>
    </xdr:to>
    <xdr:sp macro="" textlink="">
      <xdr:nvSpPr>
        <xdr:cNvPr id="702" name="楕円 701"/>
        <xdr:cNvSpPr/>
      </xdr:nvSpPr>
      <xdr:spPr>
        <a:xfrm>
          <a:off x="14541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51579</xdr:rowOff>
    </xdr:from>
    <xdr:ext cx="599010" cy="259045"/>
    <xdr:sp macro="" textlink="">
      <xdr:nvSpPr>
        <xdr:cNvPr id="703" name="テキスト ボックス 702"/>
        <xdr:cNvSpPr txBox="1"/>
      </xdr:nvSpPr>
      <xdr:spPr>
        <a:xfrm>
          <a:off x="14292795" y="168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151752</xdr:rowOff>
    </xdr:from>
    <xdr:to>
      <xdr:col>72</xdr:col>
      <xdr:colOff>38100</xdr:colOff>
      <xdr:row>98</xdr:row>
      <xdr:rowOff>81902</xdr:rowOff>
    </xdr:to>
    <xdr:sp macro="" textlink="">
      <xdr:nvSpPr>
        <xdr:cNvPr id="704" name="楕円 703"/>
        <xdr:cNvSpPr/>
      </xdr:nvSpPr>
      <xdr:spPr>
        <a:xfrm>
          <a:off x="13652500" y="16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73029</xdr:rowOff>
    </xdr:from>
    <xdr:ext cx="534377" cy="259045"/>
    <xdr:sp macro="" textlink="">
      <xdr:nvSpPr>
        <xdr:cNvPr id="705" name="テキスト ボックス 704"/>
        <xdr:cNvSpPr txBox="1"/>
      </xdr:nvSpPr>
      <xdr:spPr>
        <a:xfrm>
          <a:off x="13436111" y="168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153591</xdr:rowOff>
    </xdr:from>
    <xdr:to>
      <xdr:col>67</xdr:col>
      <xdr:colOff>101600</xdr:colOff>
      <xdr:row>98</xdr:row>
      <xdr:rowOff>83741</xdr:rowOff>
    </xdr:to>
    <xdr:sp macro="" textlink="">
      <xdr:nvSpPr>
        <xdr:cNvPr id="706" name="楕円 705"/>
        <xdr:cNvSpPr/>
      </xdr:nvSpPr>
      <xdr:spPr>
        <a:xfrm>
          <a:off x="12763500" y="167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74868</xdr:rowOff>
    </xdr:from>
    <xdr:ext cx="534377" cy="259045"/>
    <xdr:sp macro="" textlink="">
      <xdr:nvSpPr>
        <xdr:cNvPr id="707" name="テキスト ボックス 706"/>
        <xdr:cNvSpPr txBox="1"/>
      </xdr:nvSpPr>
      <xdr:spPr>
        <a:xfrm>
          <a:off x="12547111" y="168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235,593</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円となっており、類似団体平均を大きく上回っている。これは、村の重要事業である、村道合海大坪線道路改良事業</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百万円によるものである。農林水産業費は、住民一人当たり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197,118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は農産物加工施設整備事業</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百万円を実施したため、類似団体平均を大きく上回った。農産物加工施設は、村のトマトを中心とした園芸作物の生産量増加や中山間地域での転作田を利用した野菜等の作付け、さらには農産物を原料とした特産品開発、６次産業化による村の魅力を発信することを目的に整備されたものである。公債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は住民一人当たり</a:t>
          </a:r>
          <a:r>
            <a:rPr kumimoji="1" lang="en-US" altLang="ja-JP" sz="1300">
              <a:latin typeface="ＭＳ Ｐゴシック" panose="020B0600070205080204" pitchFamily="50" charset="-128"/>
              <a:ea typeface="ＭＳ Ｐゴシック" panose="020B0600070205080204" pitchFamily="50" charset="-128"/>
            </a:rPr>
            <a:t>164,954</a:t>
          </a:r>
          <a:r>
            <a:rPr kumimoji="1" lang="ja-JP" altLang="en-US" sz="1300">
              <a:latin typeface="ＭＳ Ｐゴシック" panose="020B0600070205080204" pitchFamily="50" charset="-128"/>
              <a:ea typeface="ＭＳ Ｐゴシック" panose="020B0600070205080204" pitchFamily="50" charset="-128"/>
            </a:rPr>
            <a:t>円となった。これは、銀行等引受資金について、減債基金を取り崩し繰上償還</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百万円を行ったためである。災害復旧費では、住民一人当たり</a:t>
          </a:r>
          <a:r>
            <a:rPr kumimoji="1" lang="en-US" altLang="ja-JP" sz="1300">
              <a:latin typeface="ＭＳ Ｐゴシック" panose="020B0600070205080204" pitchFamily="50" charset="-128"/>
              <a:ea typeface="ＭＳ Ｐゴシック" panose="020B0600070205080204" pitchFamily="50" charset="-128"/>
            </a:rPr>
            <a:t>39,116</a:t>
          </a:r>
          <a:r>
            <a:rPr kumimoji="1" lang="ja-JP" altLang="en-US" sz="1300">
              <a:latin typeface="ＭＳ Ｐゴシック" panose="020B0600070205080204" pitchFamily="50" charset="-128"/>
              <a:ea typeface="ＭＳ Ｐゴシック" panose="020B0600070205080204" pitchFamily="50" charset="-128"/>
            </a:rPr>
            <a:t>円となっており、これは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の台風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号の影響による大雨で発生した耕地、林道及び公共土木施設災害に係る災害復旧事業によるものである。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財政調整基金残高は、過疎対策事業債や辺地対策事業債の発行可能額の減額調整や、</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の景気浮揚対策、再生可能エネルギー利用対策等により基金を大きく取り崩したため標準財政規模に対する割合は減少している。財政状況は健全であると言えるが、財政力の弱い本村では地方交付税の増減等国の政策の影響を受けやすい面があるため、中長期的な財政計画のもとで堅実な財政運営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一般会計を含めた全会計で黒字となっている。一般会計、国民健康保険特別会計、介護保険特別会計、へき地診療所特別会計、簡易水道事業特別会計の</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標準財政規模比は前年度に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の財政運営上重要な課題となっており、料金等の見直しを検討し財源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4698375</v>
      </c>
      <c r="BO4" s="372"/>
      <c r="BP4" s="372"/>
      <c r="BQ4" s="372"/>
      <c r="BR4" s="372"/>
      <c r="BS4" s="372"/>
      <c r="BT4" s="372"/>
      <c r="BU4" s="373"/>
      <c r="BV4" s="371">
        <v>3980964</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4.9000000000000004</v>
      </c>
      <c r="CU4" s="378"/>
      <c r="CV4" s="378"/>
      <c r="CW4" s="378"/>
      <c r="CX4" s="378"/>
      <c r="CY4" s="378"/>
      <c r="CZ4" s="378"/>
      <c r="DA4" s="379"/>
      <c r="DB4" s="377">
        <v>2.8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4571451</v>
      </c>
      <c r="BO5" s="409"/>
      <c r="BP5" s="409"/>
      <c r="BQ5" s="409"/>
      <c r="BR5" s="409"/>
      <c r="BS5" s="409"/>
      <c r="BT5" s="409"/>
      <c r="BU5" s="410"/>
      <c r="BV5" s="408">
        <v>3884898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89.1</v>
      </c>
      <c r="CU5" s="406"/>
      <c r="CV5" s="406"/>
      <c r="CW5" s="406"/>
      <c r="CX5" s="406"/>
      <c r="CY5" s="406"/>
      <c r="CZ5" s="406"/>
      <c r="DA5" s="407"/>
      <c r="DB5" s="405">
        <v>88.1</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126924</v>
      </c>
      <c r="BO6" s="409"/>
      <c r="BP6" s="409"/>
      <c r="BQ6" s="409"/>
      <c r="BR6" s="409"/>
      <c r="BS6" s="409"/>
      <c r="BT6" s="409"/>
      <c r="BU6" s="410"/>
      <c r="BV6" s="408">
        <v>96066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92.6</v>
      </c>
      <c r="CU6" s="446"/>
      <c r="CV6" s="446"/>
      <c r="CW6" s="446"/>
      <c r="CX6" s="446"/>
      <c r="CY6" s="446"/>
      <c r="CZ6" s="446"/>
      <c r="DA6" s="447"/>
      <c r="DB6" s="445">
        <v>91.5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18345</v>
      </c>
      <c r="BO7" s="409"/>
      <c r="BP7" s="409"/>
      <c r="BQ7" s="409"/>
      <c r="BR7" s="409"/>
      <c r="BS7" s="409"/>
      <c r="BT7" s="409"/>
      <c r="BU7" s="410"/>
      <c r="BV7" s="408">
        <v>34564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2197456</v>
      </c>
      <c r="CU7" s="409"/>
      <c r="CV7" s="409"/>
      <c r="CW7" s="409"/>
      <c r="CX7" s="409"/>
      <c r="CY7" s="409"/>
      <c r="CZ7" s="409"/>
      <c r="DA7" s="410"/>
      <c r="DB7" s="408">
        <v>2215710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108579</v>
      </c>
      <c r="BO8" s="409"/>
      <c r="BP8" s="409"/>
      <c r="BQ8" s="409"/>
      <c r="BR8" s="409"/>
      <c r="BS8" s="409"/>
      <c r="BT8" s="409"/>
      <c r="BU8" s="410"/>
      <c r="BV8" s="408">
        <v>61502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3412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47077</v>
      </c>
      <c r="BO9" s="409"/>
      <c r="BP9" s="409"/>
      <c r="BQ9" s="409"/>
      <c r="BR9" s="409"/>
      <c r="BS9" s="409"/>
      <c r="BT9" s="409"/>
      <c r="BU9" s="410"/>
      <c r="BV9" s="408">
        <v>-16925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18.3</v>
      </c>
      <c r="CU9" s="406"/>
      <c r="CV9" s="406"/>
      <c r="CW9" s="406"/>
      <c r="CX9" s="406"/>
      <c r="CY9" s="406"/>
      <c r="CZ9" s="406"/>
      <c r="DA9" s="407"/>
      <c r="DB9" s="405">
        <v>15.3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3762</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351</v>
      </c>
      <c r="BO10" s="409"/>
      <c r="BP10" s="409"/>
      <c r="BQ10" s="409"/>
      <c r="BR10" s="409"/>
      <c r="BS10" s="409"/>
      <c r="BT10" s="409"/>
      <c r="BU10" s="410"/>
      <c r="BV10" s="408">
        <v>300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129226</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3346</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100000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3329</v>
      </c>
      <c r="S13" s="490"/>
      <c r="T13" s="490"/>
      <c r="U13" s="490"/>
      <c r="V13" s="491"/>
      <c r="W13" s="424" t="s">
        <v>132</v>
      </c>
      <c r="X13" s="425"/>
      <c r="Y13" s="425"/>
      <c r="Z13" s="425"/>
      <c r="AA13" s="425"/>
      <c r="AB13" s="415"/>
      <c r="AC13" s="459">
        <v>403</v>
      </c>
      <c r="AD13" s="460"/>
      <c r="AE13" s="460"/>
      <c r="AF13" s="460"/>
      <c r="AG13" s="499"/>
      <c r="AH13" s="459">
        <v>391</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76654</v>
      </c>
      <c r="BO13" s="409"/>
      <c r="BP13" s="409"/>
      <c r="BQ13" s="409"/>
      <c r="BR13" s="409"/>
      <c r="BS13" s="409"/>
      <c r="BT13" s="409"/>
      <c r="BU13" s="410"/>
      <c r="BV13" s="408">
        <v>-116625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7.4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3436</v>
      </c>
      <c r="S14" s="490"/>
      <c r="T14" s="490"/>
      <c r="U14" s="490"/>
      <c r="V14" s="491"/>
      <c r="W14" s="398"/>
      <c r="X14" s="399"/>
      <c r="Y14" s="399"/>
      <c r="Z14" s="399"/>
      <c r="AA14" s="399"/>
      <c r="AB14" s="388"/>
      <c r="AC14" s="492">
        <v>21.6</v>
      </c>
      <c r="AD14" s="493"/>
      <c r="AE14" s="493"/>
      <c r="AF14" s="493"/>
      <c r="AG14" s="494"/>
      <c r="AH14" s="492">
        <v>21.2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3417</v>
      </c>
      <c r="S15" s="490"/>
      <c r="T15" s="490"/>
      <c r="U15" s="490"/>
      <c r="V15" s="491"/>
      <c r="W15" s="424" t="s">
        <v>140</v>
      </c>
      <c r="X15" s="425"/>
      <c r="Y15" s="425"/>
      <c r="Z15" s="425"/>
      <c r="AA15" s="425"/>
      <c r="AB15" s="415"/>
      <c r="AC15" s="459">
        <v>538</v>
      </c>
      <c r="AD15" s="460"/>
      <c r="AE15" s="460"/>
      <c r="AF15" s="460"/>
      <c r="AG15" s="499"/>
      <c r="AH15" s="459">
        <v>573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324921</v>
      </c>
      <c r="BO15" s="372"/>
      <c r="BP15" s="372"/>
      <c r="BQ15" s="372"/>
      <c r="BR15" s="372"/>
      <c r="BS15" s="372"/>
      <c r="BT15" s="372"/>
      <c r="BU15" s="373"/>
      <c r="BV15" s="371">
        <v>322631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28.9</v>
      </c>
      <c r="AD16" s="493"/>
      <c r="AE16" s="493"/>
      <c r="AF16" s="493"/>
      <c r="AG16" s="494"/>
      <c r="AH16" s="492">
        <v>31.1</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2034537</v>
      </c>
      <c r="BO16" s="409"/>
      <c r="BP16" s="409"/>
      <c r="BQ16" s="409"/>
      <c r="BR16" s="409"/>
      <c r="BS16" s="409"/>
      <c r="BT16" s="409"/>
      <c r="BU16" s="410"/>
      <c r="BV16" s="408">
        <v>2058007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921</v>
      </c>
      <c r="AD17" s="460"/>
      <c r="AE17" s="460"/>
      <c r="AF17" s="460"/>
      <c r="AG17" s="499"/>
      <c r="AH17" s="459">
        <v>878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405341</v>
      </c>
      <c r="BO17" s="409"/>
      <c r="BP17" s="409"/>
      <c r="BQ17" s="409"/>
      <c r="BR17" s="409"/>
      <c r="BS17" s="409"/>
      <c r="BT17" s="409"/>
      <c r="BU17" s="410"/>
      <c r="BV17" s="408">
        <v>400208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211.63</v>
      </c>
      <c r="M18" s="521"/>
      <c r="N18" s="521"/>
      <c r="O18" s="521"/>
      <c r="P18" s="521"/>
      <c r="Q18" s="521"/>
      <c r="R18" s="522"/>
      <c r="S18" s="522"/>
      <c r="T18" s="522"/>
      <c r="U18" s="522"/>
      <c r="V18" s="523"/>
      <c r="W18" s="426"/>
      <c r="X18" s="427"/>
      <c r="Y18" s="427"/>
      <c r="Z18" s="427"/>
      <c r="AA18" s="427"/>
      <c r="AB18" s="418"/>
      <c r="AC18" s="524">
        <v>49.5</v>
      </c>
      <c r="AD18" s="525"/>
      <c r="AE18" s="525"/>
      <c r="AF18" s="525"/>
      <c r="AG18" s="526"/>
      <c r="AH18" s="524">
        <v>47.7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1974090</v>
      </c>
      <c r="BO18" s="409"/>
      <c r="BP18" s="409"/>
      <c r="BQ18" s="409"/>
      <c r="BR18" s="409"/>
      <c r="BS18" s="409"/>
      <c r="BT18" s="409"/>
      <c r="BU18" s="410"/>
      <c r="BV18" s="408">
        <v>1964163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3010739</v>
      </c>
      <c r="BO19" s="409"/>
      <c r="BP19" s="409"/>
      <c r="BQ19" s="409"/>
      <c r="BR19" s="409"/>
      <c r="BS19" s="409"/>
      <c r="BT19" s="409"/>
      <c r="BU19" s="410"/>
      <c r="BV19" s="408">
        <v>2766783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1016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4468721</v>
      </c>
      <c r="BO23" s="409"/>
      <c r="BP23" s="409"/>
      <c r="BQ23" s="409"/>
      <c r="BR23" s="409"/>
      <c r="BS23" s="409"/>
      <c r="BT23" s="409"/>
      <c r="BU23" s="410"/>
      <c r="BV23" s="408">
        <v>4038302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8200</v>
      </c>
      <c r="R24" s="460"/>
      <c r="S24" s="460"/>
      <c r="T24" s="460"/>
      <c r="U24" s="460"/>
      <c r="V24" s="499"/>
      <c r="W24" s="558"/>
      <c r="X24" s="546"/>
      <c r="Y24" s="547"/>
      <c r="Z24" s="458" t="s">
        <v>164</v>
      </c>
      <c r="AA24" s="438"/>
      <c r="AB24" s="438"/>
      <c r="AC24" s="438"/>
      <c r="AD24" s="438"/>
      <c r="AE24" s="438"/>
      <c r="AF24" s="438"/>
      <c r="AG24" s="439"/>
      <c r="AH24" s="459">
        <v>80</v>
      </c>
      <c r="AI24" s="460"/>
      <c r="AJ24" s="460"/>
      <c r="AK24" s="460"/>
      <c r="AL24" s="499"/>
      <c r="AM24" s="459">
        <v>249120</v>
      </c>
      <c r="AN24" s="460"/>
      <c r="AO24" s="460"/>
      <c r="AP24" s="460"/>
      <c r="AQ24" s="460"/>
      <c r="AR24" s="499"/>
      <c r="AS24" s="459">
        <v>3114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4424885</v>
      </c>
      <c r="BO24" s="409"/>
      <c r="BP24" s="409"/>
      <c r="BQ24" s="409"/>
      <c r="BR24" s="409"/>
      <c r="BS24" s="409"/>
      <c r="BT24" s="409"/>
      <c r="BU24" s="410"/>
      <c r="BV24" s="408">
        <v>3843841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6200</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231084</v>
      </c>
      <c r="BO25" s="372"/>
      <c r="BP25" s="372"/>
      <c r="BQ25" s="372"/>
      <c r="BR25" s="372"/>
      <c r="BS25" s="372"/>
      <c r="BT25" s="372"/>
      <c r="BU25" s="373"/>
      <c r="BV25" s="371">
        <v>283530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5750</v>
      </c>
      <c r="R26" s="460"/>
      <c r="S26" s="460"/>
      <c r="T26" s="460"/>
      <c r="U26" s="460"/>
      <c r="V26" s="499"/>
      <c r="W26" s="558"/>
      <c r="X26" s="546"/>
      <c r="Y26" s="547"/>
      <c r="Z26" s="458" t="s">
        <v>171</v>
      </c>
      <c r="AA26" s="568"/>
      <c r="AB26" s="568"/>
      <c r="AC26" s="568"/>
      <c r="AD26" s="568"/>
      <c r="AE26" s="568"/>
      <c r="AF26" s="568"/>
      <c r="AG26" s="569"/>
      <c r="AH26" s="459">
        <v>13</v>
      </c>
      <c r="AI26" s="460"/>
      <c r="AJ26" s="460"/>
      <c r="AK26" s="460"/>
      <c r="AL26" s="499"/>
      <c r="AM26" s="459">
        <v>38701</v>
      </c>
      <c r="AN26" s="460"/>
      <c r="AO26" s="460"/>
      <c r="AP26" s="460"/>
      <c r="AQ26" s="460"/>
      <c r="AR26" s="499"/>
      <c r="AS26" s="459">
        <v>2977</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3100</v>
      </c>
      <c r="R27" s="460"/>
      <c r="S27" s="460"/>
      <c r="T27" s="460"/>
      <c r="U27" s="460"/>
      <c r="V27" s="499"/>
      <c r="W27" s="558"/>
      <c r="X27" s="546"/>
      <c r="Y27" s="547"/>
      <c r="Z27" s="458" t="s">
        <v>174</v>
      </c>
      <c r="AA27" s="438"/>
      <c r="AB27" s="438"/>
      <c r="AC27" s="438"/>
      <c r="AD27" s="438"/>
      <c r="AE27" s="438"/>
      <c r="AF27" s="438"/>
      <c r="AG27" s="439"/>
      <c r="AH27" s="459">
        <v>1</v>
      </c>
      <c r="AI27" s="460"/>
      <c r="AJ27" s="460"/>
      <c r="AK27" s="460"/>
      <c r="AL27" s="499"/>
      <c r="AM27" s="459" t="s">
        <v>175</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68602</v>
      </c>
      <c r="BO27" s="582"/>
      <c r="BP27" s="582"/>
      <c r="BQ27" s="582"/>
      <c r="BR27" s="582"/>
      <c r="BS27" s="582"/>
      <c r="BT27" s="582"/>
      <c r="BU27" s="583"/>
      <c r="BV27" s="581">
        <v>68597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2500</v>
      </c>
      <c r="R28" s="460"/>
      <c r="S28" s="460"/>
      <c r="T28" s="460"/>
      <c r="U28" s="460"/>
      <c r="V28" s="499"/>
      <c r="W28" s="558"/>
      <c r="X28" s="546"/>
      <c r="Y28" s="547"/>
      <c r="Z28" s="458" t="s">
        <v>179</v>
      </c>
      <c r="AA28" s="438"/>
      <c r="AB28" s="438"/>
      <c r="AC28" s="438"/>
      <c r="AD28" s="438"/>
      <c r="AE28" s="438"/>
      <c r="AF28" s="438"/>
      <c r="AG28" s="439"/>
      <c r="AH28" s="459" t="s">
        <v>168</v>
      </c>
      <c r="AI28" s="460"/>
      <c r="AJ28" s="460"/>
      <c r="AK28" s="460"/>
      <c r="AL28" s="499"/>
      <c r="AM28" s="459" t="s">
        <v>168</v>
      </c>
      <c r="AN28" s="460"/>
      <c r="AO28" s="460"/>
      <c r="AP28" s="460"/>
      <c r="AQ28" s="460"/>
      <c r="AR28" s="499"/>
      <c r="AS28" s="459" t="s">
        <v>168</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787468</v>
      </c>
      <c r="BO28" s="372"/>
      <c r="BP28" s="372"/>
      <c r="BQ28" s="372"/>
      <c r="BR28" s="372"/>
      <c r="BS28" s="372"/>
      <c r="BT28" s="372"/>
      <c r="BU28" s="373"/>
      <c r="BV28" s="371">
        <v>887117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2300</v>
      </c>
      <c r="R29" s="460"/>
      <c r="S29" s="460"/>
      <c r="T29" s="460"/>
      <c r="U29" s="460"/>
      <c r="V29" s="499"/>
      <c r="W29" s="559"/>
      <c r="X29" s="560"/>
      <c r="Y29" s="561"/>
      <c r="Z29" s="458" t="s">
        <v>182</v>
      </c>
      <c r="AA29" s="438"/>
      <c r="AB29" s="438"/>
      <c r="AC29" s="438"/>
      <c r="AD29" s="438"/>
      <c r="AE29" s="438"/>
      <c r="AF29" s="438"/>
      <c r="AG29" s="439"/>
      <c r="AH29" s="459">
        <v>81</v>
      </c>
      <c r="AI29" s="460"/>
      <c r="AJ29" s="460"/>
      <c r="AK29" s="460"/>
      <c r="AL29" s="499"/>
      <c r="AM29" s="459">
        <v>252955</v>
      </c>
      <c r="AN29" s="460"/>
      <c r="AO29" s="460"/>
      <c r="AP29" s="460"/>
      <c r="AQ29" s="460"/>
      <c r="AR29" s="499"/>
      <c r="AS29" s="459">
        <v>3123</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269762</v>
      </c>
      <c r="BO29" s="409"/>
      <c r="BP29" s="409"/>
      <c r="BQ29" s="409"/>
      <c r="BR29" s="409"/>
      <c r="BS29" s="409"/>
      <c r="BT29" s="409"/>
      <c r="BU29" s="410"/>
      <c r="BV29" s="408">
        <v>398255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2095098</v>
      </c>
      <c r="BO30" s="582"/>
      <c r="BP30" s="582"/>
      <c r="BQ30" s="582"/>
      <c r="BR30" s="582"/>
      <c r="BS30" s="582"/>
      <c r="BT30" s="582"/>
      <c r="BU30" s="583"/>
      <c r="BV30" s="581">
        <v>1942163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山形県消防補償等組合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肘折温泉郷振興</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へき地診療所特別会計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特定環境保全公共下水道事業特別会計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山形県自治会館管理組合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おおくら升玉水力発電</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IF('各会計、関係団体の財政状況及び健全化判断比率'!B33="","",'各会計、関係団体の財政状況及び健全化判断比率'!B33)</f>
        <v>浄化槽整備事業特別会計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山形県市町村職員退職手当組合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IF('各会計、関係団体の財政状況及び健全化判断比率'!B34="","",'各会計、関係団体の財政状況及び健全化判断比率'!B34)</f>
        <v>団地造成事業特別会計</v>
      </c>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山形県市町村交通災害共済組合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最上広域市町村圏事務組合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山形県後期高齢者医療広域連合（普通会計分）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山形県後期高齢者医療広域連合（事業会計分）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AA1zEylDJ1gFD8bTcI3urx0LPH3LF0esz0Eos7MslsdEbVZFZ6lMB5mMCtJ1yEBpvgeVjfoP8OyWvWyqVx4jTQ==" saltValue="Ou7GBr26r3OGm/gRBAWf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K21" sqref="AK21:AO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8" t="s">
        <v>556</v>
      </c>
      <c r="D34" s="1188"/>
      <c r="E34" s="1189"/>
      <c r="F34" s="32">
        <v>2.84</v>
      </c>
      <c r="G34" s="33">
        <v>3.58</v>
      </c>
      <c r="H34" s="33">
        <v>3.16</v>
      </c>
      <c r="I34" s="33">
        <v>2.68</v>
      </c>
      <c r="J34" s="34">
        <v>4.67</v>
      </c>
      <c r="K34" s="22"/>
      <c r="L34" s="22"/>
      <c r="M34" s="22"/>
      <c r="N34" s="22"/>
      <c r="O34" s="22"/>
      <c r="P34" s="22"/>
    </row>
    <row r="35" spans="1:16" ht="39" customHeight="1">
      <c r="A35" s="22"/>
      <c r="B35" s="35"/>
      <c r="C35" s="1182" t="s">
        <v>557</v>
      </c>
      <c r="D35" s="1183"/>
      <c r="E35" s="1184"/>
      <c r="F35" s="36">
        <v>1.44</v>
      </c>
      <c r="G35" s="37">
        <v>1.41</v>
      </c>
      <c r="H35" s="37">
        <v>0.69</v>
      </c>
      <c r="I35" s="37">
        <v>0.76</v>
      </c>
      <c r="J35" s="38">
        <v>1.34</v>
      </c>
      <c r="K35" s="22"/>
      <c r="L35" s="22"/>
      <c r="M35" s="22"/>
      <c r="N35" s="22"/>
      <c r="O35" s="22"/>
      <c r="P35" s="22"/>
    </row>
    <row r="36" spans="1:16" ht="39" customHeight="1">
      <c r="A36" s="22"/>
      <c r="B36" s="35"/>
      <c r="C36" s="1182" t="s">
        <v>558</v>
      </c>
      <c r="D36" s="1183"/>
      <c r="E36" s="1184"/>
      <c r="F36" s="36">
        <v>0.1</v>
      </c>
      <c r="G36" s="37">
        <v>0.55000000000000004</v>
      </c>
      <c r="H36" s="37">
        <v>0.18</v>
      </c>
      <c r="I36" s="37">
        <v>0.46</v>
      </c>
      <c r="J36" s="38">
        <v>0.73</v>
      </c>
      <c r="K36" s="22"/>
      <c r="L36" s="22"/>
      <c r="M36" s="22"/>
      <c r="N36" s="22"/>
      <c r="O36" s="22"/>
      <c r="P36" s="22"/>
    </row>
    <row r="37" spans="1:16" ht="39" customHeight="1">
      <c r="A37" s="22"/>
      <c r="B37" s="35"/>
      <c r="C37" s="1182" t="s">
        <v>559</v>
      </c>
      <c r="D37" s="1183"/>
      <c r="E37" s="1184"/>
      <c r="F37" s="36">
        <v>0.19</v>
      </c>
      <c r="G37" s="37">
        <v>0.14000000000000001</v>
      </c>
      <c r="H37" s="37">
        <v>0.26</v>
      </c>
      <c r="I37" s="37">
        <v>0.08</v>
      </c>
      <c r="J37" s="38">
        <v>0.26</v>
      </c>
      <c r="K37" s="22"/>
      <c r="L37" s="22"/>
      <c r="M37" s="22"/>
      <c r="N37" s="22"/>
      <c r="O37" s="22"/>
      <c r="P37" s="22"/>
    </row>
    <row r="38" spans="1:16" ht="39" customHeight="1">
      <c r="A38" s="22"/>
      <c r="B38" s="35"/>
      <c r="C38" s="1182" t="s">
        <v>560</v>
      </c>
      <c r="D38" s="1183"/>
      <c r="E38" s="1184"/>
      <c r="F38" s="36">
        <v>0.08</v>
      </c>
      <c r="G38" s="37">
        <v>0.05</v>
      </c>
      <c r="H38" s="37">
        <v>0.05</v>
      </c>
      <c r="I38" s="37">
        <v>0.05</v>
      </c>
      <c r="J38" s="38">
        <v>0.06</v>
      </c>
      <c r="K38" s="22"/>
      <c r="L38" s="22"/>
      <c r="M38" s="22"/>
      <c r="N38" s="22"/>
      <c r="O38" s="22"/>
      <c r="P38" s="22"/>
    </row>
    <row r="39" spans="1:16" ht="39" customHeight="1">
      <c r="A39" s="22"/>
      <c r="B39" s="35"/>
      <c r="C39" s="1182" t="s">
        <v>561</v>
      </c>
      <c r="D39" s="1183"/>
      <c r="E39" s="1184"/>
      <c r="F39" s="36">
        <v>0.04</v>
      </c>
      <c r="G39" s="37">
        <v>0.03</v>
      </c>
      <c r="H39" s="37">
        <v>0.03</v>
      </c>
      <c r="I39" s="37">
        <v>0.03</v>
      </c>
      <c r="J39" s="38">
        <v>0.02</v>
      </c>
      <c r="K39" s="22"/>
      <c r="L39" s="22"/>
      <c r="M39" s="22"/>
      <c r="N39" s="22"/>
      <c r="O39" s="22"/>
      <c r="P39" s="22"/>
    </row>
    <row r="40" spans="1:16" ht="39" customHeight="1">
      <c r="A40" s="22"/>
      <c r="B40" s="35"/>
      <c r="C40" s="1182" t="s">
        <v>562</v>
      </c>
      <c r="D40" s="1183"/>
      <c r="E40" s="1184"/>
      <c r="F40" s="36">
        <v>0.02</v>
      </c>
      <c r="G40" s="37">
        <v>0.01</v>
      </c>
      <c r="H40" s="37">
        <v>0.01</v>
      </c>
      <c r="I40" s="37">
        <v>0.01</v>
      </c>
      <c r="J40" s="38">
        <v>0.01</v>
      </c>
      <c r="K40" s="22"/>
      <c r="L40" s="22"/>
      <c r="M40" s="22"/>
      <c r="N40" s="22"/>
      <c r="O40" s="22"/>
      <c r="P40" s="22"/>
    </row>
    <row r="41" spans="1:16" ht="39" customHeight="1">
      <c r="A41" s="22"/>
      <c r="B41" s="35"/>
      <c r="C41" s="1182" t="s">
        <v>563</v>
      </c>
      <c r="D41" s="1183"/>
      <c r="E41" s="1184"/>
      <c r="F41" s="36">
        <v>0</v>
      </c>
      <c r="G41" s="37">
        <v>0</v>
      </c>
      <c r="H41" s="37">
        <v>0</v>
      </c>
      <c r="I41" s="37">
        <v>0</v>
      </c>
      <c r="J41" s="38">
        <v>0</v>
      </c>
      <c r="K41" s="22"/>
      <c r="L41" s="22"/>
      <c r="M41" s="22"/>
      <c r="N41" s="22"/>
      <c r="O41" s="22"/>
      <c r="P41" s="22"/>
    </row>
    <row r="42" spans="1:16" ht="39" customHeight="1">
      <c r="A42" s="22"/>
      <c r="B42" s="39"/>
      <c r="C42" s="1182" t="s">
        <v>564</v>
      </c>
      <c r="D42" s="1183"/>
      <c r="E42" s="1184"/>
      <c r="F42" s="36" t="s">
        <v>504</v>
      </c>
      <c r="G42" s="37" t="s">
        <v>504</v>
      </c>
      <c r="H42" s="37" t="s">
        <v>504</v>
      </c>
      <c r="I42" s="37" t="s">
        <v>504</v>
      </c>
      <c r="J42" s="38" t="s">
        <v>504</v>
      </c>
      <c r="K42" s="22"/>
      <c r="L42" s="22"/>
      <c r="M42" s="22"/>
      <c r="N42" s="22"/>
      <c r="O42" s="22"/>
      <c r="P42" s="22"/>
    </row>
    <row r="43" spans="1:16" ht="39" customHeight="1" thickBot="1">
      <c r="A43" s="22"/>
      <c r="B43" s="40"/>
      <c r="C43" s="1185" t="s">
        <v>565</v>
      </c>
      <c r="D43" s="1186"/>
      <c r="E43" s="1187"/>
      <c r="F43" s="41" t="s">
        <v>504</v>
      </c>
      <c r="G43" s="42" t="s">
        <v>504</v>
      </c>
      <c r="H43" s="42" t="s">
        <v>504</v>
      </c>
      <c r="I43" s="42" t="s">
        <v>504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BH+d7Kli8BTIZxccuD9jMzSMyu37O11YpxaAJ17qvZCt20BKwBmO9WIzQxw6y2VLTyODpbXwjy5IbxxOZA==" saltValue="K2FxFz6gMSs1htvc1qvj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K21" sqref="AK21:AO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8" t="s">
        <v>11</v>
      </c>
      <c r="C45" s="1199"/>
      <c r="D45" s="58"/>
      <c r="E45" s="1204" t="s">
        <v>12</v>
      </c>
      <c r="F45" s="1204"/>
      <c r="G45" s="1204"/>
      <c r="H45" s="1204"/>
      <c r="I45" s="1204"/>
      <c r="J45" s="1205"/>
      <c r="K45" s="59">
        <v>349</v>
      </c>
      <c r="L45" s="60">
        <v>349</v>
      </c>
      <c r="M45" s="60">
        <v>380</v>
      </c>
      <c r="N45" s="60">
        <v>423</v>
      </c>
      <c r="O45" s="61">
        <v>423</v>
      </c>
      <c r="P45" s="48"/>
      <c r="Q45" s="48"/>
      <c r="R45" s="48"/>
      <c r="S45" s="48"/>
      <c r="T45" s="48"/>
      <c r="U45" s="48"/>
    </row>
    <row r="46" spans="1:21" ht="30.75" customHeight="1">
      <c r="A46" s="48"/>
      <c r="B46" s="1200"/>
      <c r="C46" s="1201"/>
      <c r="D46" s="62"/>
      <c r="E46" s="1192" t="s">
        <v>13</v>
      </c>
      <c r="F46" s="1192"/>
      <c r="G46" s="1192"/>
      <c r="H46" s="1192"/>
      <c r="I46" s="1192"/>
      <c r="J46" s="1193"/>
      <c r="K46" s="63" t="s">
        <v>504</v>
      </c>
      <c r="L46" s="64" t="s">
        <v>504</v>
      </c>
      <c r="M46" s="64" t="s">
        <v>504</v>
      </c>
      <c r="N46" s="64" t="s">
        <v>504</v>
      </c>
      <c r="O46" s="65" t="s">
        <v>504</v>
      </c>
      <c r="P46" s="48"/>
      <c r="Q46" s="48"/>
      <c r="R46" s="48"/>
      <c r="S46" s="48"/>
      <c r="T46" s="48"/>
      <c r="U46" s="48"/>
    </row>
    <row r="47" spans="1:21" ht="30.75" customHeight="1">
      <c r="A47" s="48"/>
      <c r="B47" s="1200"/>
      <c r="C47" s="1201"/>
      <c r="D47" s="62"/>
      <c r="E47" s="1192" t="s">
        <v>14</v>
      </c>
      <c r="F47" s="1192"/>
      <c r="G47" s="1192"/>
      <c r="H47" s="1192"/>
      <c r="I47" s="1192"/>
      <c r="J47" s="1193"/>
      <c r="K47" s="63" t="s">
        <v>504</v>
      </c>
      <c r="L47" s="64" t="s">
        <v>504</v>
      </c>
      <c r="M47" s="64" t="s">
        <v>504</v>
      </c>
      <c r="N47" s="64" t="s">
        <v>504</v>
      </c>
      <c r="O47" s="65" t="s">
        <v>504</v>
      </c>
      <c r="P47" s="48"/>
      <c r="Q47" s="48"/>
      <c r="R47" s="48"/>
      <c r="S47" s="48"/>
      <c r="T47" s="48"/>
      <c r="U47" s="48"/>
    </row>
    <row r="48" spans="1:21" ht="30.75" customHeight="1">
      <c r="A48" s="48"/>
      <c r="B48" s="1200"/>
      <c r="C48" s="1201"/>
      <c r="D48" s="62"/>
      <c r="E48" s="1192" t="s">
        <v>15</v>
      </c>
      <c r="F48" s="1192"/>
      <c r="G48" s="1192"/>
      <c r="H48" s="1192"/>
      <c r="I48" s="1192"/>
      <c r="J48" s="1193"/>
      <c r="K48" s="63">
        <v>125</v>
      </c>
      <c r="L48" s="64">
        <v>107</v>
      </c>
      <c r="M48" s="64">
        <v>110</v>
      </c>
      <c r="N48" s="64">
        <v>121</v>
      </c>
      <c r="O48" s="65">
        <v>123</v>
      </c>
      <c r="P48" s="48"/>
      <c r="Q48" s="48"/>
      <c r="R48" s="48"/>
      <c r="S48" s="48"/>
      <c r="T48" s="48"/>
      <c r="U48" s="48"/>
    </row>
    <row r="49" spans="1:21" ht="30.75" customHeight="1">
      <c r="A49" s="48"/>
      <c r="B49" s="1200"/>
      <c r="C49" s="1201"/>
      <c r="D49" s="62"/>
      <c r="E49" s="1192" t="s">
        <v>16</v>
      </c>
      <c r="F49" s="1192"/>
      <c r="G49" s="1192"/>
      <c r="H49" s="1192"/>
      <c r="I49" s="1192"/>
      <c r="J49" s="1193"/>
      <c r="K49" s="63">
        <v>161</v>
      </c>
      <c r="L49" s="64">
        <v>161</v>
      </c>
      <c r="M49" s="64">
        <v>76</v>
      </c>
      <c r="N49" s="64">
        <v>17</v>
      </c>
      <c r="O49" s="65">
        <v>27</v>
      </c>
      <c r="P49" s="48"/>
      <c r="Q49" s="48"/>
      <c r="R49" s="48"/>
      <c r="S49" s="48"/>
      <c r="T49" s="48"/>
      <c r="U49" s="48"/>
    </row>
    <row r="50" spans="1:21" ht="30.75" customHeight="1">
      <c r="A50" s="48"/>
      <c r="B50" s="1200"/>
      <c r="C50" s="1201"/>
      <c r="D50" s="62"/>
      <c r="E50" s="1192" t="s">
        <v>17</v>
      </c>
      <c r="F50" s="1192"/>
      <c r="G50" s="1192"/>
      <c r="H50" s="1192"/>
      <c r="I50" s="1192"/>
      <c r="J50" s="1193"/>
      <c r="K50" s="63">
        <v>9</v>
      </c>
      <c r="L50" s="64">
        <v>10</v>
      </c>
      <c r="M50" s="64">
        <v>9</v>
      </c>
      <c r="N50" s="64">
        <v>9</v>
      </c>
      <c r="O50" s="65">
        <v>9</v>
      </c>
      <c r="P50" s="48"/>
      <c r="Q50" s="48"/>
      <c r="R50" s="48"/>
      <c r="S50" s="48"/>
      <c r="T50" s="48"/>
      <c r="U50" s="48"/>
    </row>
    <row r="51" spans="1:21" ht="30.75" customHeight="1">
      <c r="A51" s="48"/>
      <c r="B51" s="1202"/>
      <c r="C51" s="1203"/>
      <c r="D51" s="66"/>
      <c r="E51" s="1192" t="s">
        <v>18</v>
      </c>
      <c r="F51" s="1192"/>
      <c r="G51" s="1192"/>
      <c r="H51" s="1192"/>
      <c r="I51" s="1192"/>
      <c r="J51" s="1193"/>
      <c r="K51" s="63" t="s">
        <v>504</v>
      </c>
      <c r="L51" s="64" t="s">
        <v>504</v>
      </c>
      <c r="M51" s="64" t="s">
        <v>504</v>
      </c>
      <c r="N51" s="64" t="s">
        <v>504</v>
      </c>
      <c r="O51" s="65" t="s">
        <v>504</v>
      </c>
      <c r="P51" s="48"/>
      <c r="Q51" s="48"/>
      <c r="R51" s="48"/>
      <c r="S51" s="48"/>
      <c r="T51" s="48"/>
      <c r="U51" s="48"/>
    </row>
    <row r="52" spans="1:21" ht="30.75" customHeight="1">
      <c r="A52" s="48"/>
      <c r="B52" s="1190" t="s">
        <v>19</v>
      </c>
      <c r="C52" s="1191"/>
      <c r="D52" s="66"/>
      <c r="E52" s="1192" t="s">
        <v>20</v>
      </c>
      <c r="F52" s="1192"/>
      <c r="G52" s="1192"/>
      <c r="H52" s="1192"/>
      <c r="I52" s="1192"/>
      <c r="J52" s="1193"/>
      <c r="K52" s="63">
        <v>499</v>
      </c>
      <c r="L52" s="64">
        <v>521</v>
      </c>
      <c r="M52" s="64">
        <v>446</v>
      </c>
      <c r="N52" s="64">
        <v>406</v>
      </c>
      <c r="O52" s="65">
        <v>432</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145</v>
      </c>
      <c r="L53" s="69">
        <v>106</v>
      </c>
      <c r="M53" s="69">
        <v>129</v>
      </c>
      <c r="N53" s="69">
        <v>164</v>
      </c>
      <c r="O53" s="70">
        <v>150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tuIbZWF91SPvikGw2nKZv4mFYCspB45swU28SBjsG/tYxfc+7HB01gEAFA9t61R3rTztdP//dOBQGb+FgWzXg==" saltValue="xiylv6Qdh0kXPn7pQrEP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K21" sqref="AK21:AO2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06" t="s">
        <v>24</v>
      </c>
      <c r="C41" s="1207"/>
      <c r="D41" s="81"/>
      <c r="E41" s="1212" t="s">
        <v>25</v>
      </c>
      <c r="F41" s="1212"/>
      <c r="G41" s="1212"/>
      <c r="H41" s="1213"/>
      <c r="I41" s="82">
        <v>3844</v>
      </c>
      <c r="J41" s="83">
        <v>3925</v>
      </c>
      <c r="K41" s="83">
        <v>4021</v>
      </c>
      <c r="L41" s="83">
        <v>4038</v>
      </c>
      <c r="M41" s="84">
        <v>4469</v>
      </c>
    </row>
    <row r="42" spans="2:13" ht="27.75" customHeight="1">
      <c r="B42" s="1208"/>
      <c r="C42" s="1209"/>
      <c r="D42" s="85"/>
      <c r="E42" s="1214" t="s">
        <v>26</v>
      </c>
      <c r="F42" s="1214"/>
      <c r="G42" s="1214"/>
      <c r="H42" s="1215"/>
      <c r="I42" s="86">
        <v>60</v>
      </c>
      <c r="J42" s="87">
        <v>50</v>
      </c>
      <c r="K42" s="87">
        <v>41</v>
      </c>
      <c r="L42" s="87">
        <v>32</v>
      </c>
      <c r="M42" s="88">
        <v>15</v>
      </c>
    </row>
    <row r="43" spans="2:13" ht="27.75" customHeight="1">
      <c r="B43" s="1208"/>
      <c r="C43" s="1209"/>
      <c r="D43" s="85"/>
      <c r="E43" s="1214" t="s">
        <v>27</v>
      </c>
      <c r="F43" s="1214"/>
      <c r="G43" s="1214"/>
      <c r="H43" s="1215"/>
      <c r="I43" s="86">
        <v>1510</v>
      </c>
      <c r="J43" s="87">
        <v>1404</v>
      </c>
      <c r="K43" s="87">
        <v>1347</v>
      </c>
      <c r="L43" s="87">
        <v>1277</v>
      </c>
      <c r="M43" s="88">
        <v>1268</v>
      </c>
    </row>
    <row r="44" spans="2:13" ht="27.75" customHeight="1">
      <c r="B44" s="1208"/>
      <c r="C44" s="1209"/>
      <c r="D44" s="85"/>
      <c r="E44" s="1214" t="s">
        <v>28</v>
      </c>
      <c r="F44" s="1214"/>
      <c r="G44" s="1214"/>
      <c r="H44" s="1215"/>
      <c r="I44" s="86">
        <v>137</v>
      </c>
      <c r="J44" s="87">
        <v>89</v>
      </c>
      <c r="K44" s="87">
        <v>78</v>
      </c>
      <c r="L44" s="87">
        <v>73</v>
      </c>
      <c r="M44" s="88">
        <v>50</v>
      </c>
    </row>
    <row r="45" spans="2:13" ht="27.75" customHeight="1">
      <c r="B45" s="1208"/>
      <c r="C45" s="1209"/>
      <c r="D45" s="85"/>
      <c r="E45" s="1214" t="s">
        <v>29</v>
      </c>
      <c r="F45" s="1214"/>
      <c r="G45" s="1214"/>
      <c r="H45" s="1215"/>
      <c r="I45" s="86">
        <v>217</v>
      </c>
      <c r="J45" s="87">
        <v>160</v>
      </c>
      <c r="K45" s="87">
        <v>114</v>
      </c>
      <c r="L45" s="87">
        <v>223</v>
      </c>
      <c r="M45" s="88">
        <v>202</v>
      </c>
    </row>
    <row r="46" spans="2:13" ht="27.75" customHeight="1">
      <c r="B46" s="1208"/>
      <c r="C46" s="1209"/>
      <c r="D46" s="89"/>
      <c r="E46" s="1214" t="s">
        <v>30</v>
      </c>
      <c r="F46" s="1214"/>
      <c r="G46" s="1214"/>
      <c r="H46" s="1215"/>
      <c r="I46" s="86" t="s">
        <v>504</v>
      </c>
      <c r="J46" s="87" t="s">
        <v>504</v>
      </c>
      <c r="K46" s="87" t="s">
        <v>504</v>
      </c>
      <c r="L46" s="87" t="s">
        <v>504</v>
      </c>
      <c r="M46" s="88" t="s">
        <v>504</v>
      </c>
    </row>
    <row r="47" spans="2:13" ht="27.75" customHeight="1">
      <c r="B47" s="1208"/>
      <c r="C47" s="1209"/>
      <c r="D47" s="90"/>
      <c r="E47" s="1216" t="s">
        <v>31</v>
      </c>
      <c r="F47" s="1217"/>
      <c r="G47" s="1217"/>
      <c r="H47" s="1218"/>
      <c r="I47" s="86" t="s">
        <v>504</v>
      </c>
      <c r="J47" s="87" t="s">
        <v>504</v>
      </c>
      <c r="K47" s="87" t="s">
        <v>504</v>
      </c>
      <c r="L47" s="87" t="s">
        <v>504</v>
      </c>
      <c r="M47" s="88" t="s">
        <v>504</v>
      </c>
    </row>
    <row r="48" spans="2:13" ht="27.75" customHeight="1">
      <c r="B48" s="1208"/>
      <c r="C48" s="1209"/>
      <c r="D48" s="85"/>
      <c r="E48" s="1214" t="s">
        <v>32</v>
      </c>
      <c r="F48" s="1214"/>
      <c r="G48" s="1214"/>
      <c r="H48" s="1215"/>
      <c r="I48" s="86" t="s">
        <v>504</v>
      </c>
      <c r="J48" s="87" t="s">
        <v>504</v>
      </c>
      <c r="K48" s="87" t="s">
        <v>504</v>
      </c>
      <c r="L48" s="87" t="s">
        <v>504</v>
      </c>
      <c r="M48" s="88" t="s">
        <v>504</v>
      </c>
    </row>
    <row r="49" spans="2:13" ht="27.75" customHeight="1">
      <c r="B49" s="1210"/>
      <c r="C49" s="1211"/>
      <c r="D49" s="85"/>
      <c r="E49" s="1214" t="s">
        <v>33</v>
      </c>
      <c r="F49" s="1214"/>
      <c r="G49" s="1214"/>
      <c r="H49" s="1215"/>
      <c r="I49" s="86" t="s">
        <v>504</v>
      </c>
      <c r="J49" s="87" t="s">
        <v>504</v>
      </c>
      <c r="K49" s="87" t="s">
        <v>504</v>
      </c>
      <c r="L49" s="87" t="s">
        <v>504</v>
      </c>
      <c r="M49" s="88" t="s">
        <v>504</v>
      </c>
    </row>
    <row r="50" spans="2:13" ht="27.75" customHeight="1">
      <c r="B50" s="1219" t="s">
        <v>34</v>
      </c>
      <c r="C50" s="1220"/>
      <c r="D50" s="91"/>
      <c r="E50" s="1214" t="s">
        <v>35</v>
      </c>
      <c r="F50" s="1214"/>
      <c r="G50" s="1214"/>
      <c r="H50" s="1215"/>
      <c r="I50" s="86">
        <v>2905</v>
      </c>
      <c r="J50" s="87">
        <v>3036</v>
      </c>
      <c r="K50" s="87">
        <v>3314</v>
      </c>
      <c r="L50" s="87">
        <v>3344</v>
      </c>
      <c r="M50" s="88">
        <v>3229</v>
      </c>
    </row>
    <row r="51" spans="2:13" ht="27.75" customHeight="1">
      <c r="B51" s="1208"/>
      <c r="C51" s="1209"/>
      <c r="D51" s="85"/>
      <c r="E51" s="1214" t="s">
        <v>36</v>
      </c>
      <c r="F51" s="1214"/>
      <c r="G51" s="1214"/>
      <c r="H51" s="1215"/>
      <c r="I51" s="86" t="s">
        <v>504</v>
      </c>
      <c r="J51" s="87" t="s">
        <v>504</v>
      </c>
      <c r="K51" s="87" t="s">
        <v>504</v>
      </c>
      <c r="L51" s="87" t="s">
        <v>504</v>
      </c>
      <c r="M51" s="88">
        <v>18</v>
      </c>
    </row>
    <row r="52" spans="2:13" ht="27.75" customHeight="1">
      <c r="B52" s="1210"/>
      <c r="C52" s="1211"/>
      <c r="D52" s="85"/>
      <c r="E52" s="1214" t="s">
        <v>37</v>
      </c>
      <c r="F52" s="1214"/>
      <c r="G52" s="1214"/>
      <c r="H52" s="1215"/>
      <c r="I52" s="86">
        <v>4275</v>
      </c>
      <c r="J52" s="87">
        <v>4120</v>
      </c>
      <c r="K52" s="87">
        <v>4071</v>
      </c>
      <c r="L52" s="87">
        <v>3977</v>
      </c>
      <c r="M52" s="88">
        <v>4240</v>
      </c>
    </row>
    <row r="53" spans="2:13" ht="27.75" customHeight="1" thickBot="1">
      <c r="B53" s="1221" t="s">
        <v>38</v>
      </c>
      <c r="C53" s="1222"/>
      <c r="D53" s="92"/>
      <c r="E53" s="1223" t="s">
        <v>39</v>
      </c>
      <c r="F53" s="1223"/>
      <c r="G53" s="1223"/>
      <c r="H53" s="1224"/>
      <c r="I53" s="93">
        <v>-1412</v>
      </c>
      <c r="J53" s="94">
        <v>-1527</v>
      </c>
      <c r="K53" s="94">
        <v>-1784</v>
      </c>
      <c r="L53" s="94">
        <v>-1677</v>
      </c>
      <c r="M53" s="95">
        <v>-1483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m0LQsAqe8t/fgXwXIpSUnwJmAaUKeQOUivIKhwbz8uQ4T7Gm1zLakgYaSqcIYJCDEt4HHBESG8R6CDBAiyw/Q==" saltValue="2UgjKeScomz1VF5cVSiz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K21" sqref="AK21:AO2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3" t="s">
        <v>42</v>
      </c>
      <c r="D55" s="1233"/>
      <c r="E55" s="1234"/>
      <c r="F55" s="107">
        <v>987</v>
      </c>
      <c r="G55" s="107">
        <v>887</v>
      </c>
      <c r="H55" s="108">
        <v>787</v>
      </c>
    </row>
    <row r="56" spans="2:8" ht="52.5" customHeight="1">
      <c r="B56" s="109"/>
      <c r="C56" s="1235" t="s">
        <v>43</v>
      </c>
      <c r="D56" s="1235"/>
      <c r="E56" s="1236"/>
      <c r="F56" s="110">
        <v>398</v>
      </c>
      <c r="G56" s="110">
        <v>398</v>
      </c>
      <c r="H56" s="111">
        <v>270</v>
      </c>
    </row>
    <row r="57" spans="2:8" ht="53.25" customHeight="1">
      <c r="B57" s="109"/>
      <c r="C57" s="1237" t="s">
        <v>44</v>
      </c>
      <c r="D57" s="1237"/>
      <c r="E57" s="1238"/>
      <c r="F57" s="112">
        <v>1847</v>
      </c>
      <c r="G57" s="112">
        <v>1942</v>
      </c>
      <c r="H57" s="113">
        <v>2095</v>
      </c>
    </row>
    <row r="58" spans="2:8" ht="45.75" customHeight="1">
      <c r="B58" s="114"/>
      <c r="C58" s="1225" t="s">
        <v>579</v>
      </c>
      <c r="D58" s="1226"/>
      <c r="E58" s="1227"/>
      <c r="F58" s="115">
        <v>1189</v>
      </c>
      <c r="G58" s="115">
        <v>1289</v>
      </c>
      <c r="H58" s="116">
        <v>1318</v>
      </c>
    </row>
    <row r="59" spans="2:8" ht="45.75" customHeight="1">
      <c r="B59" s="114"/>
      <c r="C59" s="1225" t="s">
        <v>580</v>
      </c>
      <c r="D59" s="1226"/>
      <c r="E59" s="1227"/>
      <c r="F59" s="115">
        <v>5</v>
      </c>
      <c r="G59" s="115">
        <v>6</v>
      </c>
      <c r="H59" s="116">
        <v>156</v>
      </c>
    </row>
    <row r="60" spans="2:8" ht="45.75" customHeight="1">
      <c r="B60" s="114"/>
      <c r="C60" s="1225" t="s">
        <v>581</v>
      </c>
      <c r="D60" s="1226"/>
      <c r="E60" s="1227"/>
      <c r="F60" s="115">
        <v>129</v>
      </c>
      <c r="G60" s="115">
        <v>129</v>
      </c>
      <c r="H60" s="116">
        <v>129</v>
      </c>
    </row>
    <row r="61" spans="2:8" ht="45.75" customHeight="1">
      <c r="B61" s="114"/>
      <c r="C61" s="1225" t="s">
        <v>582</v>
      </c>
      <c r="D61" s="1226"/>
      <c r="E61" s="1227"/>
      <c r="F61" s="115">
        <v>155</v>
      </c>
      <c r="G61" s="115">
        <v>150</v>
      </c>
      <c r="H61" s="116">
        <v>123</v>
      </c>
    </row>
    <row r="62" spans="2:8" ht="45.75" customHeight="1" thickBot="1">
      <c r="B62" s="117"/>
      <c r="C62" s="1228" t="s">
        <v>583</v>
      </c>
      <c r="D62" s="1229"/>
      <c r="E62" s="1230"/>
      <c r="F62" s="118">
        <v>100</v>
      </c>
      <c r="G62" s="118">
        <v>100</v>
      </c>
      <c r="H62" s="119">
        <v>100</v>
      </c>
    </row>
    <row r="63" spans="2:8" ht="52.5" customHeight="1" thickBot="1">
      <c r="B63" s="120"/>
      <c r="C63" s="1231" t="s">
        <v>45</v>
      </c>
      <c r="D63" s="1231"/>
      <c r="E63" s="1232"/>
      <c r="F63" s="121">
        <v>3231</v>
      </c>
      <c r="G63" s="121">
        <v>3228</v>
      </c>
      <c r="H63" s="122">
        <v>3152</v>
      </c>
    </row>
    <row r="64" spans="2:8" ht="15" customHeight="1"/>
    <row r="65" ht="0" hidden="1" customHeight="1"/>
    <row r="66" ht="0" hidden="1" customHeight="1"/>
  </sheetData>
  <sheetProtection algorithmName="SHA-512" hashValue="xwP9JfV0Z3oQVLCCnIlsC1c8+3rkqtXuEeeOXYxL5y6SNJA3qIc5W3tSkWGEBJkNInwFKzG0NDxbH1cBmo827g==" saltValue="u6O3kHh4m8HhNWFoveX1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207962</v>
      </c>
      <c r="E3" s="141"/>
      <c r="F3" s="142">
        <v>316331</v>
      </c>
      <c r="G3" s="143"/>
      <c r="H3" s="144"/>
    </row>
    <row r="4" spans="1:8">
      <c r="A4" s="145"/>
      <c r="B4" s="146"/>
      <c r="C4" s="147"/>
      <c r="D4" s="148">
        <v>144266</v>
      </c>
      <c r="E4" s="149"/>
      <c r="F4" s="150">
        <v>106387</v>
      </c>
      <c r="G4" s="151"/>
      <c r="H4" s="152"/>
    </row>
    <row r="5" spans="1:8">
      <c r="A5" s="133" t="s">
        <v>539</v>
      </c>
      <c r="B5" s="138"/>
      <c r="C5" s="139"/>
      <c r="D5" s="140">
        <v>148871</v>
      </c>
      <c r="E5" s="141"/>
      <c r="F5" s="142">
        <v>333013</v>
      </c>
      <c r="G5" s="143"/>
      <c r="H5" s="144"/>
    </row>
    <row r="6" spans="1:8">
      <c r="A6" s="145"/>
      <c r="B6" s="146"/>
      <c r="C6" s="147"/>
      <c r="D6" s="148">
        <v>98029</v>
      </c>
      <c r="E6" s="149"/>
      <c r="F6" s="150">
        <v>126732</v>
      </c>
      <c r="G6" s="151"/>
      <c r="H6" s="152"/>
    </row>
    <row r="7" spans="1:8">
      <c r="A7" s="133" t="s">
        <v>540</v>
      </c>
      <c r="B7" s="138"/>
      <c r="C7" s="139"/>
      <c r="D7" s="140">
        <v>168330</v>
      </c>
      <c r="E7" s="141"/>
      <c r="F7" s="142">
        <v>280458</v>
      </c>
      <c r="G7" s="143"/>
      <c r="H7" s="144"/>
    </row>
    <row r="8" spans="1:8">
      <c r="A8" s="145"/>
      <c r="B8" s="146"/>
      <c r="C8" s="147"/>
      <c r="D8" s="148">
        <v>89826</v>
      </c>
      <c r="E8" s="149"/>
      <c r="F8" s="150">
        <v>127286</v>
      </c>
      <c r="G8" s="151"/>
      <c r="H8" s="152"/>
    </row>
    <row r="9" spans="1:8">
      <c r="A9" s="133" t="s">
        <v>541</v>
      </c>
      <c r="B9" s="138"/>
      <c r="C9" s="139"/>
      <c r="D9" s="140">
        <v>228336</v>
      </c>
      <c r="E9" s="141"/>
      <c r="F9" s="142">
        <v>291945</v>
      </c>
      <c r="G9" s="143"/>
      <c r="H9" s="144"/>
    </row>
    <row r="10" spans="1:8">
      <c r="A10" s="145"/>
      <c r="B10" s="146"/>
      <c r="C10" s="147"/>
      <c r="D10" s="148">
        <v>91020</v>
      </c>
      <c r="E10" s="149"/>
      <c r="F10" s="150">
        <v>127651</v>
      </c>
      <c r="G10" s="151"/>
      <c r="H10" s="152"/>
    </row>
    <row r="11" spans="1:8">
      <c r="A11" s="133" t="s">
        <v>542</v>
      </c>
      <c r="B11" s="138"/>
      <c r="C11" s="139"/>
      <c r="D11" s="140">
        <v>305999</v>
      </c>
      <c r="E11" s="141"/>
      <c r="F11" s="142">
        <v>291173</v>
      </c>
      <c r="G11" s="143"/>
      <c r="H11" s="144"/>
    </row>
    <row r="12" spans="1:8">
      <c r="A12" s="145"/>
      <c r="B12" s="146"/>
      <c r="C12" s="153"/>
      <c r="D12" s="148">
        <v>240369</v>
      </c>
      <c r="E12" s="149"/>
      <c r="F12" s="150">
        <v>119071</v>
      </c>
      <c r="G12" s="151"/>
      <c r="H12" s="152"/>
    </row>
    <row r="13" spans="1:8">
      <c r="A13" s="133"/>
      <c r="B13" s="138"/>
      <c r="C13" s="154"/>
      <c r="D13" s="155">
        <v>211900</v>
      </c>
      <c r="E13" s="156"/>
      <c r="F13" s="157">
        <v>302584</v>
      </c>
      <c r="G13" s="158"/>
      <c r="H13" s="144"/>
    </row>
    <row r="14" spans="1:8">
      <c r="A14" s="145"/>
      <c r="B14" s="146"/>
      <c r="C14" s="147"/>
      <c r="D14" s="148">
        <v>132702</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3.04</v>
      </c>
      <c r="C19" s="159">
        <f>ROUND(VALUE(SUBSTITUTE(実質収支比率等に係る経年分析!G$48,"▲","-")),2)</f>
        <v>3.73</v>
      </c>
      <c r="D19" s="159">
        <f>ROUND(VALUE(SUBSTITUTE(実質収支比率等に係る経年分析!H$48,"▲","-")),2)</f>
        <v>3.44</v>
      </c>
      <c r="E19" s="159">
        <f>ROUND(VALUE(SUBSTITUTE(実質収支比率等に係る経年分析!I$48,"▲","-")),2)</f>
        <v>2.78</v>
      </c>
      <c r="F19" s="159">
        <f>ROUND(VALUE(SUBSTITUTE(実質収支比率等に係る経年分析!J$48,"▲","-")),2)</f>
        <v>4.9400000000000004</v>
      </c>
    </row>
    <row r="20" spans="1:11">
      <c r="A20" s="159" t="s">
        <v>49</v>
      </c>
      <c r="B20" s="159">
        <f>ROUND(VALUE(SUBSTITUTE(実質収支比率等に係る経年分析!F$47,"▲","-")),2)</f>
        <v>54.94</v>
      </c>
      <c r="C20" s="159">
        <f>ROUND(VALUE(SUBSTITUTE(実質収支比率等に係る経年分析!G$47,"▲","-")),2)</f>
        <v>49.4</v>
      </c>
      <c r="D20" s="159">
        <f>ROUND(VALUE(SUBSTITUTE(実質収支比率等に係る経年分析!H$47,"▲","-")),2)</f>
        <v>43.22</v>
      </c>
      <c r="E20" s="159">
        <f>ROUND(VALUE(SUBSTITUTE(実質収支比率等に係る経年分析!I$47,"▲","-")),2)</f>
        <v>40.04</v>
      </c>
      <c r="F20" s="159">
        <f>ROUND(VALUE(SUBSTITUTE(実質収支比率等に係る経年分析!J$47,"▲","-")),2)</f>
        <v>35.840000000000003</v>
      </c>
    </row>
    <row r="21" spans="1:11">
      <c r="A21" s="159" t="s">
        <v>50</v>
      </c>
      <c r="B21" s="159">
        <f>IF(ISNUMBER(VALUE(SUBSTITUTE(実質収支比率等に係る経年分析!F$49,"▲","-"))),ROUND(VALUE(SUBSTITUTE(実質収支比率等に係る経年分析!F$49,"▲","-")),2),NA())</f>
        <v>-0.1</v>
      </c>
      <c r="C21" s="159">
        <f>IF(ISNUMBER(VALUE(SUBSTITUTE(実質収支比率等に係る経年分析!G$49,"▲","-"))),ROUND(VALUE(SUBSTITUTE(実質収支比率等に係る経年分析!G$49,"▲","-")),2),NA())</f>
        <v>-5.52</v>
      </c>
      <c r="D21" s="159">
        <f>IF(ISNUMBER(VALUE(SUBSTITUTE(実質収支比率等に係る経年分析!H$49,"▲","-"))),ROUND(VALUE(SUBSTITUTE(実質収支比率等に係る経年分析!H$49,"▲","-")),2),NA())</f>
        <v>-5.99</v>
      </c>
      <c r="E21" s="159">
        <f>IF(ISNUMBER(VALUE(SUBSTITUTE(実質収支比率等に係る経年分析!I$49,"▲","-"))),ROUND(VALUE(SUBSTITUTE(実質収支比率等に係る経年分析!I$49,"▲","-")),2),NA())</f>
        <v>-5.26</v>
      </c>
      <c r="F21" s="159">
        <f>IF(ISNUMBER(VALUE(SUBSTITUTE(実質収支比率等に係る経年分析!J$49,"▲","-"))),ROUND(VALUE(SUBSTITUTE(実質収支比率等に係る経年分析!J$49,"▲","-")),2),NA())</f>
        <v>3.49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へき地診療所特別会計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499</v>
      </c>
      <c r="E42" s="161"/>
      <c r="F42" s="161"/>
      <c r="G42" s="161">
        <f>'実質公債費比率（分子）の構造'!L$52</f>
        <v>521</v>
      </c>
      <c r="H42" s="161"/>
      <c r="I42" s="161"/>
      <c r="J42" s="161">
        <f>'実質公債費比率（分子）の構造'!M$52</f>
        <v>446</v>
      </c>
      <c r="K42" s="161"/>
      <c r="L42" s="161"/>
      <c r="M42" s="161">
        <f>'実質公債費比率（分子）の構造'!N$52</f>
        <v>406</v>
      </c>
      <c r="N42" s="161"/>
      <c r="O42" s="161"/>
      <c r="P42" s="161">
        <f>'実質公債費比率（分子）の構造'!O$52</f>
        <v>432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10</v>
      </c>
      <c r="F44" s="161"/>
      <c r="G44" s="161"/>
      <c r="H44" s="161">
        <f>'実質公債費比率（分子）の構造'!M$50</f>
        <v>9</v>
      </c>
      <c r="I44" s="161"/>
      <c r="J44" s="161"/>
      <c r="K44" s="161">
        <f>'実質公債費比率（分子）の構造'!N$50</f>
        <v>9</v>
      </c>
      <c r="L44" s="161"/>
      <c r="M44" s="161"/>
      <c r="N44" s="161">
        <f>'実質公債費比率（分子）の構造'!O$50</f>
        <v>9</v>
      </c>
      <c r="O44" s="161"/>
      <c r="P44" s="161"/>
    </row>
    <row r="45" spans="1:16">
      <c r="A45" s="161" t="s">
        <v>60</v>
      </c>
      <c r="B45" s="161">
        <f>'実質公債費比率（分子）の構造'!K$49</f>
        <v>161</v>
      </c>
      <c r="C45" s="161"/>
      <c r="D45" s="161"/>
      <c r="E45" s="161">
        <f>'実質公債費比率（分子）の構造'!L$49</f>
        <v>161</v>
      </c>
      <c r="F45" s="161"/>
      <c r="G45" s="161"/>
      <c r="H45" s="161">
        <f>'実質公債費比率（分子）の構造'!M$49</f>
        <v>76</v>
      </c>
      <c r="I45" s="161"/>
      <c r="J45" s="161"/>
      <c r="K45" s="161">
        <f>'実質公債費比率（分子）の構造'!N$49</f>
        <v>17</v>
      </c>
      <c r="L45" s="161"/>
      <c r="M45" s="161"/>
      <c r="N45" s="161">
        <f>'実質公債費比率（分子）の構造'!O$49</f>
        <v>27</v>
      </c>
      <c r="O45" s="161"/>
      <c r="P45" s="161"/>
    </row>
    <row r="46" spans="1:16">
      <c r="A46" s="161" t="s">
        <v>61</v>
      </c>
      <c r="B46" s="161">
        <f>'実質公債費比率（分子）の構造'!K$48</f>
        <v>125</v>
      </c>
      <c r="C46" s="161"/>
      <c r="D46" s="161"/>
      <c r="E46" s="161">
        <f>'実質公債費比率（分子）の構造'!L$48</f>
        <v>107</v>
      </c>
      <c r="F46" s="161"/>
      <c r="G46" s="161"/>
      <c r="H46" s="161">
        <f>'実質公債費比率（分子）の構造'!M$48</f>
        <v>110</v>
      </c>
      <c r="I46" s="161"/>
      <c r="J46" s="161"/>
      <c r="K46" s="161">
        <f>'実質公債費比率（分子）の構造'!N$48</f>
        <v>121</v>
      </c>
      <c r="L46" s="161"/>
      <c r="M46" s="161"/>
      <c r="N46" s="161">
        <f>'実質公債費比率（分子）の構造'!O$48</f>
        <v>123</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349</v>
      </c>
      <c r="C49" s="161"/>
      <c r="D49" s="161"/>
      <c r="E49" s="161">
        <f>'実質公債費比率（分子）の構造'!L$45</f>
        <v>349</v>
      </c>
      <c r="F49" s="161"/>
      <c r="G49" s="161"/>
      <c r="H49" s="161">
        <f>'実質公債費比率（分子）の構造'!M$45</f>
        <v>380</v>
      </c>
      <c r="I49" s="161"/>
      <c r="J49" s="161"/>
      <c r="K49" s="161">
        <f>'実質公債費比率（分子）の構造'!N$45</f>
        <v>423</v>
      </c>
      <c r="L49" s="161"/>
      <c r="M49" s="161"/>
      <c r="N49" s="161">
        <f>'実質公債費比率（分子）の構造'!O$45</f>
        <v>423</v>
      </c>
      <c r="O49" s="161"/>
      <c r="P49" s="161"/>
    </row>
    <row r="50" spans="1:16">
      <c r="A50" s="161" t="s">
        <v>64</v>
      </c>
      <c r="B50" s="161" t="e">
        <f>NA()</f>
        <v>#N/A</v>
      </c>
      <c r="C50" s="161">
        <f>IF(ISNUMBER('実質公債費比率（分子）の構造'!K$53),'実質公債費比率（分子）の構造'!K$53,NA())</f>
        <v>145</v>
      </c>
      <c r="D50" s="161" t="e">
        <f>NA()</f>
        <v>#N/A</v>
      </c>
      <c r="E50" s="161" t="e">
        <f>NA()</f>
        <v>#N/A</v>
      </c>
      <c r="F50" s="161">
        <f>IF(ISNUMBER('実質公債費比率（分子）の構造'!L$53),'実質公債費比率（分子）の構造'!L$53,NA())</f>
        <v>106</v>
      </c>
      <c r="G50" s="161" t="e">
        <f>NA()</f>
        <v>#N/A</v>
      </c>
      <c r="H50" s="161" t="e">
        <f>NA()</f>
        <v>#N/A</v>
      </c>
      <c r="I50" s="161">
        <f>IF(ISNUMBER('実質公債費比率（分子）の構造'!M$53),'実質公債費比率（分子）の構造'!M$53,NA())</f>
        <v>129</v>
      </c>
      <c r="J50" s="161" t="e">
        <f>NA()</f>
        <v>#N/A</v>
      </c>
      <c r="K50" s="161" t="e">
        <f>NA()</f>
        <v>#N/A</v>
      </c>
      <c r="L50" s="161">
        <f>IF(ISNUMBER('実質公債費比率（分子）の構造'!N$53),'実質公債費比率（分子）の構造'!N$53,NA())</f>
        <v>164</v>
      </c>
      <c r="M50" s="161" t="e">
        <f>NA()</f>
        <v>#N/A</v>
      </c>
      <c r="N50" s="161" t="e">
        <f>NA()</f>
        <v>#N/A</v>
      </c>
      <c r="O50" s="161">
        <f>IF(ISNUMBER('実質公債費比率（分子）の構造'!O$53),'実質公債費比率（分子）の構造'!O$53,NA())</f>
        <v>150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4275</v>
      </c>
      <c r="E56" s="160"/>
      <c r="F56" s="160"/>
      <c r="G56" s="160">
        <f>'将来負担比率（分子）の構造'!J$52</f>
        <v>4120</v>
      </c>
      <c r="H56" s="160"/>
      <c r="I56" s="160"/>
      <c r="J56" s="160">
        <f>'将来負担比率（分子）の構造'!K$52</f>
        <v>4071</v>
      </c>
      <c r="K56" s="160"/>
      <c r="L56" s="160"/>
      <c r="M56" s="160">
        <f>'将来負担比率（分子）の構造'!L$52</f>
        <v>3977</v>
      </c>
      <c r="N56" s="160"/>
      <c r="O56" s="160"/>
      <c r="P56" s="160">
        <f>'将来負担比率（分子）の構造'!M$52</f>
        <v>4240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18</v>
      </c>
    </row>
    <row r="58" spans="1:16">
      <c r="A58" s="160" t="s">
        <v>35</v>
      </c>
      <c r="B58" s="160"/>
      <c r="C58" s="160"/>
      <c r="D58" s="160">
        <f>'将来負担比率（分子）の構造'!I$50</f>
        <v>2905</v>
      </c>
      <c r="E58" s="160"/>
      <c r="F58" s="160"/>
      <c r="G58" s="160">
        <f>'将来負担比率（分子）の構造'!J$50</f>
        <v>3036</v>
      </c>
      <c r="H58" s="160"/>
      <c r="I58" s="160"/>
      <c r="J58" s="160">
        <f>'将来負担比率（分子）の構造'!K$50</f>
        <v>3314</v>
      </c>
      <c r="K58" s="160"/>
      <c r="L58" s="160"/>
      <c r="M58" s="160">
        <f>'将来負担比率（分子）の構造'!L$50</f>
        <v>3344</v>
      </c>
      <c r="N58" s="160"/>
      <c r="O58" s="160"/>
      <c r="P58" s="160">
        <f>'将来負担比率（分子）の構造'!M$50</f>
        <v>3229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217</v>
      </c>
      <c r="C62" s="160"/>
      <c r="D62" s="160"/>
      <c r="E62" s="160">
        <f>'将来負担比率（分子）の構造'!J$45</f>
        <v>160</v>
      </c>
      <c r="F62" s="160"/>
      <c r="G62" s="160"/>
      <c r="H62" s="160">
        <f>'将来負担比率（分子）の構造'!K$45</f>
        <v>114</v>
      </c>
      <c r="I62" s="160"/>
      <c r="J62" s="160"/>
      <c r="K62" s="160">
        <f>'将来負担比率（分子）の構造'!L$45</f>
        <v>223</v>
      </c>
      <c r="L62" s="160"/>
      <c r="M62" s="160"/>
      <c r="N62" s="160">
        <f>'将来負担比率（分子）の構造'!M$45</f>
        <v>202</v>
      </c>
      <c r="O62" s="160"/>
      <c r="P62" s="160"/>
    </row>
    <row r="63" spans="1:16">
      <c r="A63" s="160" t="s">
        <v>28</v>
      </c>
      <c r="B63" s="160">
        <f>'将来負担比率（分子）の構造'!I$44</f>
        <v>137</v>
      </c>
      <c r="C63" s="160"/>
      <c r="D63" s="160"/>
      <c r="E63" s="160">
        <f>'将来負担比率（分子）の構造'!J$44</f>
        <v>89</v>
      </c>
      <c r="F63" s="160"/>
      <c r="G63" s="160"/>
      <c r="H63" s="160">
        <f>'将来負担比率（分子）の構造'!K$44</f>
        <v>78</v>
      </c>
      <c r="I63" s="160"/>
      <c r="J63" s="160"/>
      <c r="K63" s="160">
        <f>'将来負担比率（分子）の構造'!L$44</f>
        <v>73</v>
      </c>
      <c r="L63" s="160"/>
      <c r="M63" s="160"/>
      <c r="N63" s="160">
        <f>'将来負担比率（分子）の構造'!M$44</f>
        <v>50</v>
      </c>
      <c r="O63" s="160"/>
      <c r="P63" s="160"/>
    </row>
    <row r="64" spans="1:16">
      <c r="A64" s="160" t="s">
        <v>27</v>
      </c>
      <c r="B64" s="160">
        <f>'将来負担比率（分子）の構造'!I$43</f>
        <v>1510</v>
      </c>
      <c r="C64" s="160"/>
      <c r="D64" s="160"/>
      <c r="E64" s="160">
        <f>'将来負担比率（分子）の構造'!J$43</f>
        <v>1404</v>
      </c>
      <c r="F64" s="160"/>
      <c r="G64" s="160"/>
      <c r="H64" s="160">
        <f>'将来負担比率（分子）の構造'!K$43</f>
        <v>1347</v>
      </c>
      <c r="I64" s="160"/>
      <c r="J64" s="160"/>
      <c r="K64" s="160">
        <f>'将来負担比率（分子）の構造'!L$43</f>
        <v>1277</v>
      </c>
      <c r="L64" s="160"/>
      <c r="M64" s="160"/>
      <c r="N64" s="160">
        <f>'将来負担比率（分子）の構造'!M$43</f>
        <v>1268</v>
      </c>
      <c r="O64" s="160"/>
      <c r="P64" s="160"/>
    </row>
    <row r="65" spans="1:16">
      <c r="A65" s="160" t="s">
        <v>26</v>
      </c>
      <c r="B65" s="160">
        <f>'将来負担比率（分子）の構造'!I$42</f>
        <v>60</v>
      </c>
      <c r="C65" s="160"/>
      <c r="D65" s="160"/>
      <c r="E65" s="160">
        <f>'将来負担比率（分子）の構造'!J$42</f>
        <v>50</v>
      </c>
      <c r="F65" s="160"/>
      <c r="G65" s="160"/>
      <c r="H65" s="160">
        <f>'将来負担比率（分子）の構造'!K$42</f>
        <v>41</v>
      </c>
      <c r="I65" s="160"/>
      <c r="J65" s="160"/>
      <c r="K65" s="160">
        <f>'将来負担比率（分子）の構造'!L$42</f>
        <v>32</v>
      </c>
      <c r="L65" s="160"/>
      <c r="M65" s="160"/>
      <c r="N65" s="160">
        <f>'将来負担比率（分子）の構造'!M$42</f>
        <v>15</v>
      </c>
      <c r="O65" s="160"/>
      <c r="P65" s="160"/>
    </row>
    <row r="66" spans="1:16">
      <c r="A66" s="160" t="s">
        <v>25</v>
      </c>
      <c r="B66" s="160">
        <f>'将来負担比率（分子）の構造'!I$41</f>
        <v>3844</v>
      </c>
      <c r="C66" s="160"/>
      <c r="D66" s="160"/>
      <c r="E66" s="160">
        <f>'将来負担比率（分子）の構造'!J$41</f>
        <v>3925</v>
      </c>
      <c r="F66" s="160"/>
      <c r="G66" s="160"/>
      <c r="H66" s="160">
        <f>'将来負担比率（分子）の構造'!K$41</f>
        <v>4021</v>
      </c>
      <c r="I66" s="160"/>
      <c r="J66" s="160"/>
      <c r="K66" s="160">
        <f>'将来負担比率（分子）の構造'!L$41</f>
        <v>4038</v>
      </c>
      <c r="L66" s="160"/>
      <c r="M66" s="160"/>
      <c r="N66" s="160">
        <f>'将来負担比率（分子）の構造'!M$41</f>
        <v>4469</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987</v>
      </c>
      <c r="C72" s="164">
        <f>基金残高に係る経年分析!G55</f>
        <v>887</v>
      </c>
      <c r="D72" s="164">
        <f>基金残高に係る経年分析!H55</f>
        <v>787</v>
      </c>
    </row>
    <row r="73" spans="1:16">
      <c r="A73" s="163" t="s">
        <v>71</v>
      </c>
      <c r="B73" s="164">
        <f>基金残高に係る経年分析!F56</f>
        <v>398</v>
      </c>
      <c r="C73" s="164">
        <f>基金残高に係る経年分析!G56</f>
        <v>398</v>
      </c>
      <c r="D73" s="164">
        <f>基金残高に係る経年分析!H56</f>
        <v>270</v>
      </c>
    </row>
    <row r="74" spans="1:16">
      <c r="A74" s="163" t="s">
        <v>72</v>
      </c>
      <c r="B74" s="164">
        <f>基金残高に係る経年分析!F57</f>
        <v>1847</v>
      </c>
      <c r="C74" s="164">
        <f>基金残高に係る経年分析!G57</f>
        <v>1942</v>
      </c>
      <c r="D74" s="164">
        <f>基金残高に係る経年分析!H57</f>
        <v>2095</v>
      </c>
    </row>
  </sheetData>
  <sheetProtection algorithmName="SHA-512" hashValue="FiKzbXVadp6SwcoongXycmBH8ty65q8Pctn4GeBibryd80I5db6nDh4YX8qTDPg4rditlErCcm9psh5guw7Z1w==" saltValue="M06Q+n7e5MMTJey3yuYV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318965</v>
      </c>
      <c r="S5" s="611"/>
      <c r="T5" s="611"/>
      <c r="U5" s="611"/>
      <c r="V5" s="611"/>
      <c r="W5" s="611"/>
      <c r="X5" s="611"/>
      <c r="Y5" s="612"/>
      <c r="Z5" s="613">
        <v>6.8</v>
      </c>
      <c r="AA5" s="613"/>
      <c r="AB5" s="613"/>
      <c r="AC5" s="613"/>
      <c r="AD5" s="614">
        <v>318965</v>
      </c>
      <c r="AE5" s="614"/>
      <c r="AF5" s="614"/>
      <c r="AG5" s="614"/>
      <c r="AH5" s="614"/>
      <c r="AI5" s="614"/>
      <c r="AJ5" s="614"/>
      <c r="AK5" s="614"/>
      <c r="AL5" s="615">
        <v>15</v>
      </c>
      <c r="AM5" s="616"/>
      <c r="AN5" s="616"/>
      <c r="AO5" s="617"/>
      <c r="AP5" s="607" t="s">
        <v>221</v>
      </c>
      <c r="AQ5" s="608"/>
      <c r="AR5" s="608"/>
      <c r="AS5" s="608"/>
      <c r="AT5" s="608"/>
      <c r="AU5" s="608"/>
      <c r="AV5" s="608"/>
      <c r="AW5" s="608"/>
      <c r="AX5" s="608"/>
      <c r="AY5" s="608"/>
      <c r="AZ5" s="608"/>
      <c r="BA5" s="608"/>
      <c r="BB5" s="608"/>
      <c r="BC5" s="608"/>
      <c r="BD5" s="608"/>
      <c r="BE5" s="608"/>
      <c r="BF5" s="609"/>
      <c r="BG5" s="621">
        <v>309480</v>
      </c>
      <c r="BH5" s="622"/>
      <c r="BI5" s="622"/>
      <c r="BJ5" s="622"/>
      <c r="BK5" s="622"/>
      <c r="BL5" s="622"/>
      <c r="BM5" s="622"/>
      <c r="BN5" s="623"/>
      <c r="BO5" s="624">
        <v>97</v>
      </c>
      <c r="BP5" s="624"/>
      <c r="BQ5" s="624"/>
      <c r="BR5" s="624"/>
      <c r="BS5" s="625" t="s">
        <v>121</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34394</v>
      </c>
      <c r="S6" s="622"/>
      <c r="T6" s="622"/>
      <c r="U6" s="622"/>
      <c r="V6" s="622"/>
      <c r="W6" s="622"/>
      <c r="X6" s="622"/>
      <c r="Y6" s="623"/>
      <c r="Z6" s="624">
        <v>0.7</v>
      </c>
      <c r="AA6" s="624"/>
      <c r="AB6" s="624"/>
      <c r="AC6" s="624"/>
      <c r="AD6" s="625">
        <v>34394</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309480</v>
      </c>
      <c r="BH6" s="622"/>
      <c r="BI6" s="622"/>
      <c r="BJ6" s="622"/>
      <c r="BK6" s="622"/>
      <c r="BL6" s="622"/>
      <c r="BM6" s="622"/>
      <c r="BN6" s="623"/>
      <c r="BO6" s="624">
        <v>97</v>
      </c>
      <c r="BP6" s="624"/>
      <c r="BQ6" s="624"/>
      <c r="BR6" s="624"/>
      <c r="BS6" s="625" t="s">
        <v>168</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66286</v>
      </c>
      <c r="CS6" s="622"/>
      <c r="CT6" s="622"/>
      <c r="CU6" s="622"/>
      <c r="CV6" s="622"/>
      <c r="CW6" s="622"/>
      <c r="CX6" s="622"/>
      <c r="CY6" s="623"/>
      <c r="CZ6" s="615">
        <v>1.4</v>
      </c>
      <c r="DA6" s="616"/>
      <c r="DB6" s="616"/>
      <c r="DC6" s="635"/>
      <c r="DD6" s="630" t="s">
        <v>168</v>
      </c>
      <c r="DE6" s="622"/>
      <c r="DF6" s="622"/>
      <c r="DG6" s="622"/>
      <c r="DH6" s="622"/>
      <c r="DI6" s="622"/>
      <c r="DJ6" s="622"/>
      <c r="DK6" s="622"/>
      <c r="DL6" s="622"/>
      <c r="DM6" s="622"/>
      <c r="DN6" s="622"/>
      <c r="DO6" s="622"/>
      <c r="DP6" s="623"/>
      <c r="DQ6" s="630">
        <v>66286</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570</v>
      </c>
      <c r="S7" s="622"/>
      <c r="T7" s="622"/>
      <c r="U7" s="622"/>
      <c r="V7" s="622"/>
      <c r="W7" s="622"/>
      <c r="X7" s="622"/>
      <c r="Y7" s="623"/>
      <c r="Z7" s="624">
        <v>0</v>
      </c>
      <c r="AA7" s="624"/>
      <c r="AB7" s="624"/>
      <c r="AC7" s="624"/>
      <c r="AD7" s="625">
        <v>570</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116783</v>
      </c>
      <c r="BH7" s="622"/>
      <c r="BI7" s="622"/>
      <c r="BJ7" s="622"/>
      <c r="BK7" s="622"/>
      <c r="BL7" s="622"/>
      <c r="BM7" s="622"/>
      <c r="BN7" s="623"/>
      <c r="BO7" s="624">
        <v>36.6</v>
      </c>
      <c r="BP7" s="624"/>
      <c r="BQ7" s="624"/>
      <c r="BR7" s="624"/>
      <c r="BS7" s="625" t="s">
        <v>168</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775012</v>
      </c>
      <c r="CS7" s="622"/>
      <c r="CT7" s="622"/>
      <c r="CU7" s="622"/>
      <c r="CV7" s="622"/>
      <c r="CW7" s="622"/>
      <c r="CX7" s="622"/>
      <c r="CY7" s="623"/>
      <c r="CZ7" s="624">
        <v>17</v>
      </c>
      <c r="DA7" s="624"/>
      <c r="DB7" s="624"/>
      <c r="DC7" s="624"/>
      <c r="DD7" s="630">
        <v>50551</v>
      </c>
      <c r="DE7" s="622"/>
      <c r="DF7" s="622"/>
      <c r="DG7" s="622"/>
      <c r="DH7" s="622"/>
      <c r="DI7" s="622"/>
      <c r="DJ7" s="622"/>
      <c r="DK7" s="622"/>
      <c r="DL7" s="622"/>
      <c r="DM7" s="622"/>
      <c r="DN7" s="622"/>
      <c r="DO7" s="622"/>
      <c r="DP7" s="623"/>
      <c r="DQ7" s="630">
        <v>672909</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750</v>
      </c>
      <c r="S8" s="622"/>
      <c r="T8" s="622"/>
      <c r="U8" s="622"/>
      <c r="V8" s="622"/>
      <c r="W8" s="622"/>
      <c r="X8" s="622"/>
      <c r="Y8" s="623"/>
      <c r="Z8" s="624">
        <v>0</v>
      </c>
      <c r="AA8" s="624"/>
      <c r="AB8" s="624"/>
      <c r="AC8" s="624"/>
      <c r="AD8" s="625">
        <v>750</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5677</v>
      </c>
      <c r="BH8" s="622"/>
      <c r="BI8" s="622"/>
      <c r="BJ8" s="622"/>
      <c r="BK8" s="622"/>
      <c r="BL8" s="622"/>
      <c r="BM8" s="622"/>
      <c r="BN8" s="623"/>
      <c r="BO8" s="624">
        <v>1.8</v>
      </c>
      <c r="BP8" s="624"/>
      <c r="BQ8" s="624"/>
      <c r="BR8" s="624"/>
      <c r="BS8" s="630" t="s">
        <v>121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566671</v>
      </c>
      <c r="CS8" s="622"/>
      <c r="CT8" s="622"/>
      <c r="CU8" s="622"/>
      <c r="CV8" s="622"/>
      <c r="CW8" s="622"/>
      <c r="CX8" s="622"/>
      <c r="CY8" s="623"/>
      <c r="CZ8" s="624">
        <v>12.4</v>
      </c>
      <c r="DA8" s="624"/>
      <c r="DB8" s="624"/>
      <c r="DC8" s="624"/>
      <c r="DD8" s="630" t="s">
        <v>121</v>
      </c>
      <c r="DE8" s="622"/>
      <c r="DF8" s="622"/>
      <c r="DG8" s="622"/>
      <c r="DH8" s="622"/>
      <c r="DI8" s="622"/>
      <c r="DJ8" s="622"/>
      <c r="DK8" s="622"/>
      <c r="DL8" s="622"/>
      <c r="DM8" s="622"/>
      <c r="DN8" s="622"/>
      <c r="DO8" s="622"/>
      <c r="DP8" s="623"/>
      <c r="DQ8" s="630">
        <v>357701</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769</v>
      </c>
      <c r="S9" s="622"/>
      <c r="T9" s="622"/>
      <c r="U9" s="622"/>
      <c r="V9" s="622"/>
      <c r="W9" s="622"/>
      <c r="X9" s="622"/>
      <c r="Y9" s="623"/>
      <c r="Z9" s="624">
        <v>0</v>
      </c>
      <c r="AA9" s="624"/>
      <c r="AB9" s="624"/>
      <c r="AC9" s="624"/>
      <c r="AD9" s="625">
        <v>769</v>
      </c>
      <c r="AE9" s="625"/>
      <c r="AF9" s="625"/>
      <c r="AG9" s="625"/>
      <c r="AH9" s="625"/>
      <c r="AI9" s="625"/>
      <c r="AJ9" s="625"/>
      <c r="AK9" s="625"/>
      <c r="AL9" s="626">
        <v>0</v>
      </c>
      <c r="AM9" s="627"/>
      <c r="AN9" s="627"/>
      <c r="AO9" s="628"/>
      <c r="AP9" s="618" t="s">
        <v>235</v>
      </c>
      <c r="AQ9" s="619"/>
      <c r="AR9" s="619"/>
      <c r="AS9" s="619"/>
      <c r="AT9" s="619"/>
      <c r="AU9" s="619"/>
      <c r="AV9" s="619"/>
      <c r="AW9" s="619"/>
      <c r="AX9" s="619"/>
      <c r="AY9" s="619"/>
      <c r="AZ9" s="619"/>
      <c r="BA9" s="619"/>
      <c r="BB9" s="619"/>
      <c r="BC9" s="619"/>
      <c r="BD9" s="619"/>
      <c r="BE9" s="619"/>
      <c r="BF9" s="620"/>
      <c r="BG9" s="621">
        <v>101487</v>
      </c>
      <c r="BH9" s="622"/>
      <c r="BI9" s="622"/>
      <c r="BJ9" s="622"/>
      <c r="BK9" s="622"/>
      <c r="BL9" s="622"/>
      <c r="BM9" s="622"/>
      <c r="BN9" s="623"/>
      <c r="BO9" s="624">
        <v>31.8</v>
      </c>
      <c r="BP9" s="624"/>
      <c r="BQ9" s="624"/>
      <c r="BR9" s="624"/>
      <c r="BS9" s="630" t="s">
        <v>121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423924</v>
      </c>
      <c r="CS9" s="622"/>
      <c r="CT9" s="622"/>
      <c r="CU9" s="622"/>
      <c r="CV9" s="622"/>
      <c r="CW9" s="622"/>
      <c r="CX9" s="622"/>
      <c r="CY9" s="623"/>
      <c r="CZ9" s="624">
        <v>9.3000000000000007</v>
      </c>
      <c r="DA9" s="624"/>
      <c r="DB9" s="624"/>
      <c r="DC9" s="624"/>
      <c r="DD9" s="630">
        <v>16838</v>
      </c>
      <c r="DE9" s="622"/>
      <c r="DF9" s="622"/>
      <c r="DG9" s="622"/>
      <c r="DH9" s="622"/>
      <c r="DI9" s="622"/>
      <c r="DJ9" s="622"/>
      <c r="DK9" s="622"/>
      <c r="DL9" s="622"/>
      <c r="DM9" s="622"/>
      <c r="DN9" s="622"/>
      <c r="DO9" s="622"/>
      <c r="DP9" s="623"/>
      <c r="DQ9" s="630">
        <v>251299</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168</v>
      </c>
      <c r="S10" s="622"/>
      <c r="T10" s="622"/>
      <c r="U10" s="622"/>
      <c r="V10" s="622"/>
      <c r="W10" s="622"/>
      <c r="X10" s="622"/>
      <c r="Y10" s="623"/>
      <c r="Z10" s="624" t="s">
        <v>121</v>
      </c>
      <c r="AA10" s="624"/>
      <c r="AB10" s="624"/>
      <c r="AC10" s="624"/>
      <c r="AD10" s="625" t="s">
        <v>168</v>
      </c>
      <c r="AE10" s="625"/>
      <c r="AF10" s="625"/>
      <c r="AG10" s="625"/>
      <c r="AH10" s="625"/>
      <c r="AI10" s="625"/>
      <c r="AJ10" s="625"/>
      <c r="AK10" s="625"/>
      <c r="AL10" s="626" t="s">
        <v>238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7102</v>
      </c>
      <c r="BH10" s="622"/>
      <c r="BI10" s="622"/>
      <c r="BJ10" s="622"/>
      <c r="BK10" s="622"/>
      <c r="BL10" s="622"/>
      <c r="BM10" s="622"/>
      <c r="BN10" s="623"/>
      <c r="BO10" s="624">
        <v>2.2000000000000002</v>
      </c>
      <c r="BP10" s="624"/>
      <c r="BQ10" s="624"/>
      <c r="BR10" s="624"/>
      <c r="BS10" s="630" t="s">
        <v>121</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5576</v>
      </c>
      <c r="CS10" s="622"/>
      <c r="CT10" s="622"/>
      <c r="CU10" s="622"/>
      <c r="CV10" s="622"/>
      <c r="CW10" s="622"/>
      <c r="CX10" s="622"/>
      <c r="CY10" s="623"/>
      <c r="CZ10" s="624">
        <v>0.1</v>
      </c>
      <c r="DA10" s="624"/>
      <c r="DB10" s="624"/>
      <c r="DC10" s="624"/>
      <c r="DD10" s="630" t="s">
        <v>121</v>
      </c>
      <c r="DE10" s="622"/>
      <c r="DF10" s="622"/>
      <c r="DG10" s="622"/>
      <c r="DH10" s="622"/>
      <c r="DI10" s="622"/>
      <c r="DJ10" s="622"/>
      <c r="DK10" s="622"/>
      <c r="DL10" s="622"/>
      <c r="DM10" s="622"/>
      <c r="DN10" s="622"/>
      <c r="DO10" s="622"/>
      <c r="DP10" s="623"/>
      <c r="DQ10" s="630">
        <v>576</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168</v>
      </c>
      <c r="AE11" s="625"/>
      <c r="AF11" s="625"/>
      <c r="AG11" s="625"/>
      <c r="AH11" s="625"/>
      <c r="AI11" s="625"/>
      <c r="AJ11" s="625"/>
      <c r="AK11" s="625"/>
      <c r="AL11" s="626" t="s">
        <v>121</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2517</v>
      </c>
      <c r="BH11" s="622"/>
      <c r="BI11" s="622"/>
      <c r="BJ11" s="622"/>
      <c r="BK11" s="622"/>
      <c r="BL11" s="622"/>
      <c r="BM11" s="622"/>
      <c r="BN11" s="623"/>
      <c r="BO11" s="624">
        <v>0.8</v>
      </c>
      <c r="BP11" s="624"/>
      <c r="BQ11" s="624"/>
      <c r="BR11" s="624"/>
      <c r="BS11" s="630" t="s">
        <v>121</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659557</v>
      </c>
      <c r="CS11" s="622"/>
      <c r="CT11" s="622"/>
      <c r="CU11" s="622"/>
      <c r="CV11" s="622"/>
      <c r="CW11" s="622"/>
      <c r="CX11" s="622"/>
      <c r="CY11" s="623"/>
      <c r="CZ11" s="624">
        <v>14.4</v>
      </c>
      <c r="DA11" s="624"/>
      <c r="DB11" s="624"/>
      <c r="DC11" s="624"/>
      <c r="DD11" s="630">
        <v>460367</v>
      </c>
      <c r="DE11" s="622"/>
      <c r="DF11" s="622"/>
      <c r="DG11" s="622"/>
      <c r="DH11" s="622"/>
      <c r="DI11" s="622"/>
      <c r="DJ11" s="622"/>
      <c r="DK11" s="622"/>
      <c r="DL11" s="622"/>
      <c r="DM11" s="622"/>
      <c r="DN11" s="622"/>
      <c r="DO11" s="622"/>
      <c r="DP11" s="623"/>
      <c r="DQ11" s="630">
        <v>119415</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54949</v>
      </c>
      <c r="S12" s="622"/>
      <c r="T12" s="622"/>
      <c r="U12" s="622"/>
      <c r="V12" s="622"/>
      <c r="W12" s="622"/>
      <c r="X12" s="622"/>
      <c r="Y12" s="623"/>
      <c r="Z12" s="624">
        <v>1.2</v>
      </c>
      <c r="AA12" s="624"/>
      <c r="AB12" s="624"/>
      <c r="AC12" s="624"/>
      <c r="AD12" s="625">
        <v>54949</v>
      </c>
      <c r="AE12" s="625"/>
      <c r="AF12" s="625"/>
      <c r="AG12" s="625"/>
      <c r="AH12" s="625"/>
      <c r="AI12" s="625"/>
      <c r="AJ12" s="625"/>
      <c r="AK12" s="625"/>
      <c r="AL12" s="626">
        <v>2.6</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168742</v>
      </c>
      <c r="BH12" s="622"/>
      <c r="BI12" s="622"/>
      <c r="BJ12" s="622"/>
      <c r="BK12" s="622"/>
      <c r="BL12" s="622"/>
      <c r="BM12" s="622"/>
      <c r="BN12" s="623"/>
      <c r="BO12" s="624">
        <v>52.9</v>
      </c>
      <c r="BP12" s="624"/>
      <c r="BQ12" s="624"/>
      <c r="BR12" s="624"/>
      <c r="BS12" s="630" t="s">
        <v>121</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143040</v>
      </c>
      <c r="CS12" s="622"/>
      <c r="CT12" s="622"/>
      <c r="CU12" s="622"/>
      <c r="CV12" s="622"/>
      <c r="CW12" s="622"/>
      <c r="CX12" s="622"/>
      <c r="CY12" s="623"/>
      <c r="CZ12" s="624">
        <v>3.1</v>
      </c>
      <c r="DA12" s="624"/>
      <c r="DB12" s="624"/>
      <c r="DC12" s="624"/>
      <c r="DD12" s="630">
        <v>35750</v>
      </c>
      <c r="DE12" s="622"/>
      <c r="DF12" s="622"/>
      <c r="DG12" s="622"/>
      <c r="DH12" s="622"/>
      <c r="DI12" s="622"/>
      <c r="DJ12" s="622"/>
      <c r="DK12" s="622"/>
      <c r="DL12" s="622"/>
      <c r="DM12" s="622"/>
      <c r="DN12" s="622"/>
      <c r="DO12" s="622"/>
      <c r="DP12" s="623"/>
      <c r="DQ12" s="630">
        <v>51462</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121</v>
      </c>
      <c r="AA13" s="624"/>
      <c r="AB13" s="624"/>
      <c r="AC13" s="624"/>
      <c r="AD13" s="625" t="s">
        <v>121</v>
      </c>
      <c r="AE13" s="625"/>
      <c r="AF13" s="625"/>
      <c r="AG13" s="625"/>
      <c r="AH13" s="625"/>
      <c r="AI13" s="625"/>
      <c r="AJ13" s="625"/>
      <c r="AK13" s="625"/>
      <c r="AL13" s="626" t="s">
        <v>121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154394</v>
      </c>
      <c r="BH13" s="622"/>
      <c r="BI13" s="622"/>
      <c r="BJ13" s="622"/>
      <c r="BK13" s="622"/>
      <c r="BL13" s="622"/>
      <c r="BM13" s="622"/>
      <c r="BN13" s="623"/>
      <c r="BO13" s="624">
        <v>48.4</v>
      </c>
      <c r="BP13" s="624"/>
      <c r="BQ13" s="624"/>
      <c r="BR13" s="624"/>
      <c r="BS13" s="630" t="s">
        <v>238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788295</v>
      </c>
      <c r="CS13" s="622"/>
      <c r="CT13" s="622"/>
      <c r="CU13" s="622"/>
      <c r="CV13" s="622"/>
      <c r="CW13" s="622"/>
      <c r="CX13" s="622"/>
      <c r="CY13" s="623"/>
      <c r="CZ13" s="624">
        <v>17.2</v>
      </c>
      <c r="DA13" s="624"/>
      <c r="DB13" s="624"/>
      <c r="DC13" s="624"/>
      <c r="DD13" s="630">
        <v>381099</v>
      </c>
      <c r="DE13" s="622"/>
      <c r="DF13" s="622"/>
      <c r="DG13" s="622"/>
      <c r="DH13" s="622"/>
      <c r="DI13" s="622"/>
      <c r="DJ13" s="622"/>
      <c r="DK13" s="622"/>
      <c r="DL13" s="622"/>
      <c r="DM13" s="622"/>
      <c r="DN13" s="622"/>
      <c r="DO13" s="622"/>
      <c r="DP13" s="623"/>
      <c r="DQ13" s="630">
        <v>413439</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168</v>
      </c>
      <c r="AA14" s="624"/>
      <c r="AB14" s="624"/>
      <c r="AC14" s="624"/>
      <c r="AD14" s="625" t="s">
        <v>238</v>
      </c>
      <c r="AE14" s="625"/>
      <c r="AF14" s="625"/>
      <c r="AG14" s="625"/>
      <c r="AH14" s="625"/>
      <c r="AI14" s="625"/>
      <c r="AJ14" s="625"/>
      <c r="AK14" s="625"/>
      <c r="AL14" s="626" t="s">
        <v>121</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13176</v>
      </c>
      <c r="BH14" s="622"/>
      <c r="BI14" s="622"/>
      <c r="BJ14" s="622"/>
      <c r="BK14" s="622"/>
      <c r="BL14" s="622"/>
      <c r="BM14" s="622"/>
      <c r="BN14" s="623"/>
      <c r="BO14" s="624">
        <v>4.0999999999999996</v>
      </c>
      <c r="BP14" s="624"/>
      <c r="BQ14" s="624"/>
      <c r="BR14" s="624"/>
      <c r="BS14" s="630" t="s">
        <v>168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112253</v>
      </c>
      <c r="CS14" s="622"/>
      <c r="CT14" s="622"/>
      <c r="CU14" s="622"/>
      <c r="CV14" s="622"/>
      <c r="CW14" s="622"/>
      <c r="CX14" s="622"/>
      <c r="CY14" s="623"/>
      <c r="CZ14" s="624">
        <v>2.5</v>
      </c>
      <c r="DA14" s="624"/>
      <c r="DB14" s="624"/>
      <c r="DC14" s="624"/>
      <c r="DD14" s="630">
        <v>12222</v>
      </c>
      <c r="DE14" s="622"/>
      <c r="DF14" s="622"/>
      <c r="DG14" s="622"/>
      <c r="DH14" s="622"/>
      <c r="DI14" s="622"/>
      <c r="DJ14" s="622"/>
      <c r="DK14" s="622"/>
      <c r="DL14" s="622"/>
      <c r="DM14" s="622"/>
      <c r="DN14" s="622"/>
      <c r="DO14" s="622"/>
      <c r="DP14" s="623"/>
      <c r="DQ14" s="630">
        <v>98595</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9788</v>
      </c>
      <c r="S15" s="622"/>
      <c r="T15" s="622"/>
      <c r="U15" s="622"/>
      <c r="V15" s="622"/>
      <c r="W15" s="622"/>
      <c r="X15" s="622"/>
      <c r="Y15" s="623"/>
      <c r="Z15" s="624">
        <v>0.2</v>
      </c>
      <c r="AA15" s="624"/>
      <c r="AB15" s="624"/>
      <c r="AC15" s="624"/>
      <c r="AD15" s="625">
        <v>9788</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10779</v>
      </c>
      <c r="BH15" s="622"/>
      <c r="BI15" s="622"/>
      <c r="BJ15" s="622"/>
      <c r="BK15" s="622"/>
      <c r="BL15" s="622"/>
      <c r="BM15" s="622"/>
      <c r="BN15" s="623"/>
      <c r="BO15" s="624">
        <v>3.4</v>
      </c>
      <c r="BP15" s="624"/>
      <c r="BQ15" s="624"/>
      <c r="BR15" s="624"/>
      <c r="BS15" s="630" t="s">
        <v>121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348019</v>
      </c>
      <c r="CS15" s="622"/>
      <c r="CT15" s="622"/>
      <c r="CU15" s="622"/>
      <c r="CV15" s="622"/>
      <c r="CW15" s="622"/>
      <c r="CX15" s="622"/>
      <c r="CY15" s="623"/>
      <c r="CZ15" s="624">
        <v>7.6</v>
      </c>
      <c r="DA15" s="624"/>
      <c r="DB15" s="624"/>
      <c r="DC15" s="624"/>
      <c r="DD15" s="630">
        <v>67046</v>
      </c>
      <c r="DE15" s="622"/>
      <c r="DF15" s="622"/>
      <c r="DG15" s="622"/>
      <c r="DH15" s="622"/>
      <c r="DI15" s="622"/>
      <c r="DJ15" s="622"/>
      <c r="DK15" s="622"/>
      <c r="DL15" s="622"/>
      <c r="DM15" s="622"/>
      <c r="DN15" s="622"/>
      <c r="DO15" s="622"/>
      <c r="DP15" s="623"/>
      <c r="DQ15" s="630">
        <v>280138</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238</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130882</v>
      </c>
      <c r="CS16" s="622"/>
      <c r="CT16" s="622"/>
      <c r="CU16" s="622"/>
      <c r="CV16" s="622"/>
      <c r="CW16" s="622"/>
      <c r="CX16" s="622"/>
      <c r="CY16" s="623"/>
      <c r="CZ16" s="624">
        <v>2.9</v>
      </c>
      <c r="DA16" s="624"/>
      <c r="DB16" s="624"/>
      <c r="DC16" s="624"/>
      <c r="DD16" s="630" t="s">
        <v>238</v>
      </c>
      <c r="DE16" s="622"/>
      <c r="DF16" s="622"/>
      <c r="DG16" s="622"/>
      <c r="DH16" s="622"/>
      <c r="DI16" s="622"/>
      <c r="DJ16" s="622"/>
      <c r="DK16" s="622"/>
      <c r="DL16" s="622"/>
      <c r="DM16" s="622"/>
      <c r="DN16" s="622"/>
      <c r="DO16" s="622"/>
      <c r="DP16" s="623"/>
      <c r="DQ16" s="630">
        <v>20059</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1041</v>
      </c>
      <c r="S17" s="622"/>
      <c r="T17" s="622"/>
      <c r="U17" s="622"/>
      <c r="V17" s="622"/>
      <c r="W17" s="622"/>
      <c r="X17" s="622"/>
      <c r="Y17" s="623"/>
      <c r="Z17" s="624">
        <v>0</v>
      </c>
      <c r="AA17" s="624"/>
      <c r="AB17" s="624"/>
      <c r="AC17" s="624"/>
      <c r="AD17" s="625">
        <v>1041</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238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551936</v>
      </c>
      <c r="CS17" s="622"/>
      <c r="CT17" s="622"/>
      <c r="CU17" s="622"/>
      <c r="CV17" s="622"/>
      <c r="CW17" s="622"/>
      <c r="CX17" s="622"/>
      <c r="CY17" s="623"/>
      <c r="CZ17" s="624">
        <v>12.1</v>
      </c>
      <c r="DA17" s="624"/>
      <c r="DB17" s="624"/>
      <c r="DC17" s="624"/>
      <c r="DD17" s="630" t="s">
        <v>168</v>
      </c>
      <c r="DE17" s="622"/>
      <c r="DF17" s="622"/>
      <c r="DG17" s="622"/>
      <c r="DH17" s="622"/>
      <c r="DI17" s="622"/>
      <c r="DJ17" s="622"/>
      <c r="DK17" s="622"/>
      <c r="DL17" s="622"/>
      <c r="DM17" s="622"/>
      <c r="DN17" s="622"/>
      <c r="DO17" s="622"/>
      <c r="DP17" s="623"/>
      <c r="DQ17" s="630">
        <v>551936</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1981050</v>
      </c>
      <c r="S18" s="622"/>
      <c r="T18" s="622"/>
      <c r="U18" s="622"/>
      <c r="V18" s="622"/>
      <c r="W18" s="622"/>
      <c r="X18" s="622"/>
      <c r="Y18" s="623"/>
      <c r="Z18" s="624">
        <v>42.2</v>
      </c>
      <c r="AA18" s="624"/>
      <c r="AB18" s="624"/>
      <c r="AC18" s="624"/>
      <c r="AD18" s="625">
        <v>1708011</v>
      </c>
      <c r="AE18" s="625"/>
      <c r="AF18" s="625"/>
      <c r="AG18" s="625"/>
      <c r="AH18" s="625"/>
      <c r="AI18" s="625"/>
      <c r="AJ18" s="625"/>
      <c r="AK18" s="625"/>
      <c r="AL18" s="626">
        <v>80.2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1708011</v>
      </c>
      <c r="S19" s="622"/>
      <c r="T19" s="622"/>
      <c r="U19" s="622"/>
      <c r="V19" s="622"/>
      <c r="W19" s="622"/>
      <c r="X19" s="622"/>
      <c r="Y19" s="623"/>
      <c r="Z19" s="624">
        <v>36.4</v>
      </c>
      <c r="AA19" s="624"/>
      <c r="AB19" s="624"/>
      <c r="AC19" s="624"/>
      <c r="AD19" s="625">
        <v>1708011</v>
      </c>
      <c r="AE19" s="625"/>
      <c r="AF19" s="625"/>
      <c r="AG19" s="625"/>
      <c r="AH19" s="625"/>
      <c r="AI19" s="625"/>
      <c r="AJ19" s="625"/>
      <c r="AK19" s="625"/>
      <c r="AL19" s="626">
        <v>80.2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9485</v>
      </c>
      <c r="BH19" s="622"/>
      <c r="BI19" s="622"/>
      <c r="BJ19" s="622"/>
      <c r="BK19" s="622"/>
      <c r="BL19" s="622"/>
      <c r="BM19" s="622"/>
      <c r="BN19" s="623"/>
      <c r="BO19" s="624">
        <v>3</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272959</v>
      </c>
      <c r="S20" s="622"/>
      <c r="T20" s="622"/>
      <c r="U20" s="622"/>
      <c r="V20" s="622"/>
      <c r="W20" s="622"/>
      <c r="X20" s="622"/>
      <c r="Y20" s="623"/>
      <c r="Z20" s="624">
        <v>5.8</v>
      </c>
      <c r="AA20" s="624"/>
      <c r="AB20" s="624"/>
      <c r="AC20" s="624"/>
      <c r="AD20" s="625" t="s">
        <v>121</v>
      </c>
      <c r="AE20" s="625"/>
      <c r="AF20" s="625"/>
      <c r="AG20" s="625"/>
      <c r="AH20" s="625"/>
      <c r="AI20" s="625"/>
      <c r="AJ20" s="625"/>
      <c r="AK20" s="625"/>
      <c r="AL20" s="626" t="s">
        <v>121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9485</v>
      </c>
      <c r="BH20" s="622"/>
      <c r="BI20" s="622"/>
      <c r="BJ20" s="622"/>
      <c r="BK20" s="622"/>
      <c r="BL20" s="622"/>
      <c r="BM20" s="622"/>
      <c r="BN20" s="623"/>
      <c r="BO20" s="624">
        <v>3</v>
      </c>
      <c r="BP20" s="624"/>
      <c r="BQ20" s="624"/>
      <c r="BR20" s="624"/>
      <c r="BS20" s="630" t="s">
        <v>121</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4571451</v>
      </c>
      <c r="CS20" s="622"/>
      <c r="CT20" s="622"/>
      <c r="CU20" s="622"/>
      <c r="CV20" s="622"/>
      <c r="CW20" s="622"/>
      <c r="CX20" s="622"/>
      <c r="CY20" s="623"/>
      <c r="CZ20" s="624">
        <v>100</v>
      </c>
      <c r="DA20" s="624"/>
      <c r="DB20" s="624"/>
      <c r="DC20" s="624"/>
      <c r="DD20" s="630">
        <v>1023873</v>
      </c>
      <c r="DE20" s="622"/>
      <c r="DF20" s="622"/>
      <c r="DG20" s="622"/>
      <c r="DH20" s="622"/>
      <c r="DI20" s="622"/>
      <c r="DJ20" s="622"/>
      <c r="DK20" s="622"/>
      <c r="DL20" s="622"/>
      <c r="DM20" s="622"/>
      <c r="DN20" s="622"/>
      <c r="DO20" s="622"/>
      <c r="DP20" s="623"/>
      <c r="DQ20" s="630">
        <v>2883815</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80</v>
      </c>
      <c r="S21" s="622"/>
      <c r="T21" s="622"/>
      <c r="U21" s="622"/>
      <c r="V21" s="622"/>
      <c r="W21" s="622"/>
      <c r="X21" s="622"/>
      <c r="Y21" s="623"/>
      <c r="Z21" s="624">
        <v>0</v>
      </c>
      <c r="AA21" s="624"/>
      <c r="AB21" s="624"/>
      <c r="AC21" s="624"/>
      <c r="AD21" s="625" t="s">
        <v>121</v>
      </c>
      <c r="AE21" s="625"/>
      <c r="AF21" s="625"/>
      <c r="AG21" s="625"/>
      <c r="AH21" s="625"/>
      <c r="AI21" s="625"/>
      <c r="AJ21" s="625"/>
      <c r="AK21" s="625"/>
      <c r="AL21" s="626" t="s">
        <v>168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9485</v>
      </c>
      <c r="BH21" s="622"/>
      <c r="BI21" s="622"/>
      <c r="BJ21" s="622"/>
      <c r="BK21" s="622"/>
      <c r="BL21" s="622"/>
      <c r="BM21" s="622"/>
      <c r="BN21" s="623"/>
      <c r="BO21" s="624">
        <v>3</v>
      </c>
      <c r="BP21" s="624"/>
      <c r="BQ21" s="624"/>
      <c r="BR21" s="624"/>
      <c r="BS21" s="630" t="s">
        <v>238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2402276</v>
      </c>
      <c r="S22" s="622"/>
      <c r="T22" s="622"/>
      <c r="U22" s="622"/>
      <c r="V22" s="622"/>
      <c r="W22" s="622"/>
      <c r="X22" s="622"/>
      <c r="Y22" s="623"/>
      <c r="Z22" s="624">
        <v>51.1</v>
      </c>
      <c r="AA22" s="624"/>
      <c r="AB22" s="624"/>
      <c r="AC22" s="624"/>
      <c r="AD22" s="625">
        <v>2129237</v>
      </c>
      <c r="AE22" s="625"/>
      <c r="AF22" s="625"/>
      <c r="AG22" s="625"/>
      <c r="AH22" s="625"/>
      <c r="AI22" s="625"/>
      <c r="AJ22" s="625"/>
      <c r="AK22" s="625"/>
      <c r="AL22" s="626">
        <v>99.9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615</v>
      </c>
      <c r="S23" s="622"/>
      <c r="T23" s="622"/>
      <c r="U23" s="622"/>
      <c r="V23" s="622"/>
      <c r="W23" s="622"/>
      <c r="X23" s="622"/>
      <c r="Y23" s="623"/>
      <c r="Z23" s="624">
        <v>0</v>
      </c>
      <c r="AA23" s="624"/>
      <c r="AB23" s="624"/>
      <c r="AC23" s="624"/>
      <c r="AD23" s="625">
        <v>615</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168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7970</v>
      </c>
      <c r="S24" s="622"/>
      <c r="T24" s="622"/>
      <c r="U24" s="622"/>
      <c r="V24" s="622"/>
      <c r="W24" s="622"/>
      <c r="X24" s="622"/>
      <c r="Y24" s="623"/>
      <c r="Z24" s="624">
        <v>0.2</v>
      </c>
      <c r="AA24" s="624"/>
      <c r="AB24" s="624"/>
      <c r="AC24" s="624"/>
      <c r="AD24" s="625" t="s">
        <v>168</v>
      </c>
      <c r="AE24" s="625"/>
      <c r="AF24" s="625"/>
      <c r="AG24" s="625"/>
      <c r="AH24" s="625"/>
      <c r="AI24" s="625"/>
      <c r="AJ24" s="625"/>
      <c r="AK24" s="625"/>
      <c r="AL24" s="626" t="s">
        <v>168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1533837</v>
      </c>
      <c r="CS24" s="611"/>
      <c r="CT24" s="611"/>
      <c r="CU24" s="611"/>
      <c r="CV24" s="611"/>
      <c r="CW24" s="611"/>
      <c r="CX24" s="611"/>
      <c r="CY24" s="612"/>
      <c r="CZ24" s="615">
        <v>33.6</v>
      </c>
      <c r="DA24" s="616"/>
      <c r="DB24" s="616"/>
      <c r="DC24" s="635"/>
      <c r="DD24" s="654">
        <v>1240285</v>
      </c>
      <c r="DE24" s="611"/>
      <c r="DF24" s="611"/>
      <c r="DG24" s="611"/>
      <c r="DH24" s="611"/>
      <c r="DI24" s="611"/>
      <c r="DJ24" s="611"/>
      <c r="DK24" s="612"/>
      <c r="DL24" s="654">
        <v>1107830</v>
      </c>
      <c r="DM24" s="611"/>
      <c r="DN24" s="611"/>
      <c r="DO24" s="611"/>
      <c r="DP24" s="611"/>
      <c r="DQ24" s="611"/>
      <c r="DR24" s="611"/>
      <c r="DS24" s="611"/>
      <c r="DT24" s="611"/>
      <c r="DU24" s="611"/>
      <c r="DV24" s="612"/>
      <c r="DW24" s="615">
        <v>50</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183168</v>
      </c>
      <c r="S25" s="622"/>
      <c r="T25" s="622"/>
      <c r="U25" s="622"/>
      <c r="V25" s="622"/>
      <c r="W25" s="622"/>
      <c r="X25" s="622"/>
      <c r="Y25" s="623"/>
      <c r="Z25" s="624">
        <v>3.9</v>
      </c>
      <c r="AA25" s="624"/>
      <c r="AB25" s="624"/>
      <c r="AC25" s="624"/>
      <c r="AD25" s="625">
        <v>441</v>
      </c>
      <c r="AE25" s="625"/>
      <c r="AF25" s="625"/>
      <c r="AG25" s="625"/>
      <c r="AH25" s="625"/>
      <c r="AI25" s="625"/>
      <c r="AJ25" s="625"/>
      <c r="AK25" s="625"/>
      <c r="AL25" s="626">
        <v>0</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732628</v>
      </c>
      <c r="CS25" s="657"/>
      <c r="CT25" s="657"/>
      <c r="CU25" s="657"/>
      <c r="CV25" s="657"/>
      <c r="CW25" s="657"/>
      <c r="CX25" s="657"/>
      <c r="CY25" s="658"/>
      <c r="CZ25" s="626">
        <v>16</v>
      </c>
      <c r="DA25" s="655"/>
      <c r="DB25" s="655"/>
      <c r="DC25" s="659"/>
      <c r="DD25" s="630">
        <v>589798</v>
      </c>
      <c r="DE25" s="657"/>
      <c r="DF25" s="657"/>
      <c r="DG25" s="657"/>
      <c r="DH25" s="657"/>
      <c r="DI25" s="657"/>
      <c r="DJ25" s="657"/>
      <c r="DK25" s="658"/>
      <c r="DL25" s="630">
        <v>588692</v>
      </c>
      <c r="DM25" s="657"/>
      <c r="DN25" s="657"/>
      <c r="DO25" s="657"/>
      <c r="DP25" s="657"/>
      <c r="DQ25" s="657"/>
      <c r="DR25" s="657"/>
      <c r="DS25" s="657"/>
      <c r="DT25" s="657"/>
      <c r="DU25" s="657"/>
      <c r="DV25" s="658"/>
      <c r="DW25" s="626">
        <v>26.6</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7870</v>
      </c>
      <c r="S26" s="622"/>
      <c r="T26" s="622"/>
      <c r="U26" s="622"/>
      <c r="V26" s="622"/>
      <c r="W26" s="622"/>
      <c r="X26" s="622"/>
      <c r="Y26" s="623"/>
      <c r="Z26" s="624">
        <v>0.2</v>
      </c>
      <c r="AA26" s="624"/>
      <c r="AB26" s="624"/>
      <c r="AC26" s="624"/>
      <c r="AD26" s="625" t="s">
        <v>121</v>
      </c>
      <c r="AE26" s="625"/>
      <c r="AF26" s="625"/>
      <c r="AG26" s="625"/>
      <c r="AH26" s="625"/>
      <c r="AI26" s="625"/>
      <c r="AJ26" s="625"/>
      <c r="AK26" s="625"/>
      <c r="AL26" s="626" t="s">
        <v>238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168</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472808</v>
      </c>
      <c r="CS26" s="622"/>
      <c r="CT26" s="622"/>
      <c r="CU26" s="622"/>
      <c r="CV26" s="622"/>
      <c r="CW26" s="622"/>
      <c r="CX26" s="622"/>
      <c r="CY26" s="623"/>
      <c r="CZ26" s="626">
        <v>10.3</v>
      </c>
      <c r="DA26" s="655"/>
      <c r="DB26" s="655"/>
      <c r="DC26" s="659"/>
      <c r="DD26" s="630">
        <v>358310</v>
      </c>
      <c r="DE26" s="622"/>
      <c r="DF26" s="622"/>
      <c r="DG26" s="622"/>
      <c r="DH26" s="622"/>
      <c r="DI26" s="622"/>
      <c r="DJ26" s="622"/>
      <c r="DK26" s="623"/>
      <c r="DL26" s="630" t="s">
        <v>168</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296455</v>
      </c>
      <c r="S27" s="622"/>
      <c r="T27" s="622"/>
      <c r="U27" s="622"/>
      <c r="V27" s="622"/>
      <c r="W27" s="622"/>
      <c r="X27" s="622"/>
      <c r="Y27" s="623"/>
      <c r="Z27" s="624">
        <v>6.3</v>
      </c>
      <c r="AA27" s="624"/>
      <c r="AB27" s="624"/>
      <c r="AC27" s="624"/>
      <c r="AD27" s="625" t="s">
        <v>121</v>
      </c>
      <c r="AE27" s="625"/>
      <c r="AF27" s="625"/>
      <c r="AG27" s="625"/>
      <c r="AH27" s="625"/>
      <c r="AI27" s="625"/>
      <c r="AJ27" s="625"/>
      <c r="AK27" s="625"/>
      <c r="AL27" s="626" t="s">
        <v>121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318965</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249273</v>
      </c>
      <c r="CS27" s="657"/>
      <c r="CT27" s="657"/>
      <c r="CU27" s="657"/>
      <c r="CV27" s="657"/>
      <c r="CW27" s="657"/>
      <c r="CX27" s="657"/>
      <c r="CY27" s="658"/>
      <c r="CZ27" s="626">
        <v>5.5</v>
      </c>
      <c r="DA27" s="655"/>
      <c r="DB27" s="655"/>
      <c r="DC27" s="659"/>
      <c r="DD27" s="630">
        <v>98551</v>
      </c>
      <c r="DE27" s="657"/>
      <c r="DF27" s="657"/>
      <c r="DG27" s="657"/>
      <c r="DH27" s="657"/>
      <c r="DI27" s="657"/>
      <c r="DJ27" s="657"/>
      <c r="DK27" s="658"/>
      <c r="DL27" s="630">
        <v>96428</v>
      </c>
      <c r="DM27" s="657"/>
      <c r="DN27" s="657"/>
      <c r="DO27" s="657"/>
      <c r="DP27" s="657"/>
      <c r="DQ27" s="657"/>
      <c r="DR27" s="657"/>
      <c r="DS27" s="657"/>
      <c r="DT27" s="657"/>
      <c r="DU27" s="657"/>
      <c r="DV27" s="658"/>
      <c r="DW27" s="626">
        <v>4.4000000000000004</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168</v>
      </c>
      <c r="AA28" s="624"/>
      <c r="AB28" s="624"/>
      <c r="AC28" s="624"/>
      <c r="AD28" s="625" t="s">
        <v>121</v>
      </c>
      <c r="AE28" s="625"/>
      <c r="AF28" s="625"/>
      <c r="AG28" s="625"/>
      <c r="AH28" s="625"/>
      <c r="AI28" s="625"/>
      <c r="AJ28" s="625"/>
      <c r="AK28" s="625"/>
      <c r="AL28" s="626" t="s">
        <v>168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551936</v>
      </c>
      <c r="CS28" s="622"/>
      <c r="CT28" s="622"/>
      <c r="CU28" s="622"/>
      <c r="CV28" s="622"/>
      <c r="CW28" s="622"/>
      <c r="CX28" s="622"/>
      <c r="CY28" s="623"/>
      <c r="CZ28" s="626">
        <v>12.1</v>
      </c>
      <c r="DA28" s="655"/>
      <c r="DB28" s="655"/>
      <c r="DC28" s="659"/>
      <c r="DD28" s="630">
        <v>551936</v>
      </c>
      <c r="DE28" s="622"/>
      <c r="DF28" s="622"/>
      <c r="DG28" s="622"/>
      <c r="DH28" s="622"/>
      <c r="DI28" s="622"/>
      <c r="DJ28" s="622"/>
      <c r="DK28" s="623"/>
      <c r="DL28" s="630">
        <v>422710</v>
      </c>
      <c r="DM28" s="622"/>
      <c r="DN28" s="622"/>
      <c r="DO28" s="622"/>
      <c r="DP28" s="622"/>
      <c r="DQ28" s="622"/>
      <c r="DR28" s="622"/>
      <c r="DS28" s="622"/>
      <c r="DT28" s="622"/>
      <c r="DU28" s="622"/>
      <c r="DV28" s="623"/>
      <c r="DW28" s="626">
        <v>19.100000000000001</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244803</v>
      </c>
      <c r="S29" s="622"/>
      <c r="T29" s="622"/>
      <c r="U29" s="622"/>
      <c r="V29" s="622"/>
      <c r="W29" s="622"/>
      <c r="X29" s="622"/>
      <c r="Y29" s="623"/>
      <c r="Z29" s="624">
        <v>5.2</v>
      </c>
      <c r="AA29" s="624"/>
      <c r="AB29" s="624"/>
      <c r="AC29" s="624"/>
      <c r="AD29" s="625" t="s">
        <v>121</v>
      </c>
      <c r="AE29" s="625"/>
      <c r="AF29" s="625"/>
      <c r="AG29" s="625"/>
      <c r="AH29" s="625"/>
      <c r="AI29" s="625"/>
      <c r="AJ29" s="625"/>
      <c r="AK29" s="625"/>
      <c r="AL29" s="626" t="s">
        <v>168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551911</v>
      </c>
      <c r="CS29" s="657"/>
      <c r="CT29" s="657"/>
      <c r="CU29" s="657"/>
      <c r="CV29" s="657"/>
      <c r="CW29" s="657"/>
      <c r="CX29" s="657"/>
      <c r="CY29" s="658"/>
      <c r="CZ29" s="626">
        <v>12.1</v>
      </c>
      <c r="DA29" s="655"/>
      <c r="DB29" s="655"/>
      <c r="DC29" s="659"/>
      <c r="DD29" s="630">
        <v>551911</v>
      </c>
      <c r="DE29" s="657"/>
      <c r="DF29" s="657"/>
      <c r="DG29" s="657"/>
      <c r="DH29" s="657"/>
      <c r="DI29" s="657"/>
      <c r="DJ29" s="657"/>
      <c r="DK29" s="658"/>
      <c r="DL29" s="630">
        <v>422685</v>
      </c>
      <c r="DM29" s="657"/>
      <c r="DN29" s="657"/>
      <c r="DO29" s="657"/>
      <c r="DP29" s="657"/>
      <c r="DQ29" s="657"/>
      <c r="DR29" s="657"/>
      <c r="DS29" s="657"/>
      <c r="DT29" s="657"/>
      <c r="DU29" s="657"/>
      <c r="DV29" s="658"/>
      <c r="DW29" s="626">
        <v>19.100000000000001</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13460</v>
      </c>
      <c r="S30" s="622"/>
      <c r="T30" s="622"/>
      <c r="U30" s="622"/>
      <c r="V30" s="622"/>
      <c r="W30" s="622"/>
      <c r="X30" s="622"/>
      <c r="Y30" s="623"/>
      <c r="Z30" s="624">
        <v>0.3</v>
      </c>
      <c r="AA30" s="624"/>
      <c r="AB30" s="624"/>
      <c r="AC30" s="624"/>
      <c r="AD30" s="625">
        <v>665</v>
      </c>
      <c r="AE30" s="625"/>
      <c r="AF30" s="625"/>
      <c r="AG30" s="625"/>
      <c r="AH30" s="625"/>
      <c r="AI30" s="625"/>
      <c r="AJ30" s="625"/>
      <c r="AK30" s="625"/>
      <c r="AL30" s="626">
        <v>0</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97.9</v>
      </c>
      <c r="BH30" s="682"/>
      <c r="BI30" s="682"/>
      <c r="BJ30" s="682"/>
      <c r="BK30" s="682"/>
      <c r="BL30" s="682"/>
      <c r="BM30" s="616">
        <v>92</v>
      </c>
      <c r="BN30" s="682"/>
      <c r="BO30" s="682"/>
      <c r="BP30" s="682"/>
      <c r="BQ30" s="683"/>
      <c r="BR30" s="681">
        <v>98.4</v>
      </c>
      <c r="BS30" s="682"/>
      <c r="BT30" s="682"/>
      <c r="BU30" s="682"/>
      <c r="BV30" s="682"/>
      <c r="BW30" s="682"/>
      <c r="BX30" s="616">
        <v>93.2</v>
      </c>
      <c r="BY30" s="682"/>
      <c r="BZ30" s="682"/>
      <c r="CA30" s="682"/>
      <c r="CB30" s="683"/>
      <c r="CD30" s="686"/>
      <c r="CE30" s="687"/>
      <c r="CF30" s="636" t="s">
        <v>305</v>
      </c>
      <c r="CG30" s="637"/>
      <c r="CH30" s="637"/>
      <c r="CI30" s="637"/>
      <c r="CJ30" s="637"/>
      <c r="CK30" s="637"/>
      <c r="CL30" s="637"/>
      <c r="CM30" s="637"/>
      <c r="CN30" s="637"/>
      <c r="CO30" s="637"/>
      <c r="CP30" s="637"/>
      <c r="CQ30" s="638"/>
      <c r="CR30" s="621">
        <v>528881</v>
      </c>
      <c r="CS30" s="622"/>
      <c r="CT30" s="622"/>
      <c r="CU30" s="622"/>
      <c r="CV30" s="622"/>
      <c r="CW30" s="622"/>
      <c r="CX30" s="622"/>
      <c r="CY30" s="623"/>
      <c r="CZ30" s="626">
        <v>11.6</v>
      </c>
      <c r="DA30" s="655"/>
      <c r="DB30" s="655"/>
      <c r="DC30" s="659"/>
      <c r="DD30" s="630">
        <v>528881</v>
      </c>
      <c r="DE30" s="622"/>
      <c r="DF30" s="622"/>
      <c r="DG30" s="622"/>
      <c r="DH30" s="622"/>
      <c r="DI30" s="622"/>
      <c r="DJ30" s="622"/>
      <c r="DK30" s="623"/>
      <c r="DL30" s="630">
        <v>399655</v>
      </c>
      <c r="DM30" s="622"/>
      <c r="DN30" s="622"/>
      <c r="DO30" s="622"/>
      <c r="DP30" s="622"/>
      <c r="DQ30" s="622"/>
      <c r="DR30" s="622"/>
      <c r="DS30" s="622"/>
      <c r="DT30" s="622"/>
      <c r="DU30" s="622"/>
      <c r="DV30" s="623"/>
      <c r="DW30" s="626">
        <v>18</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155119</v>
      </c>
      <c r="S31" s="622"/>
      <c r="T31" s="622"/>
      <c r="U31" s="622"/>
      <c r="V31" s="622"/>
      <c r="W31" s="622"/>
      <c r="X31" s="622"/>
      <c r="Y31" s="623"/>
      <c r="Z31" s="624">
        <v>3.3</v>
      </c>
      <c r="AA31" s="624"/>
      <c r="AB31" s="624"/>
      <c r="AC31" s="624"/>
      <c r="AD31" s="625" t="s">
        <v>238</v>
      </c>
      <c r="AE31" s="625"/>
      <c r="AF31" s="625"/>
      <c r="AG31" s="625"/>
      <c r="AH31" s="625"/>
      <c r="AI31" s="625"/>
      <c r="AJ31" s="625"/>
      <c r="AK31" s="625"/>
      <c r="AL31" s="626" t="s">
        <v>121</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98.3</v>
      </c>
      <c r="BH31" s="657"/>
      <c r="BI31" s="657"/>
      <c r="BJ31" s="657"/>
      <c r="BK31" s="657"/>
      <c r="BL31" s="657"/>
      <c r="BM31" s="627">
        <v>93.9</v>
      </c>
      <c r="BN31" s="679"/>
      <c r="BO31" s="679"/>
      <c r="BP31" s="679"/>
      <c r="BQ31" s="680"/>
      <c r="BR31" s="678">
        <v>98.3</v>
      </c>
      <c r="BS31" s="657"/>
      <c r="BT31" s="657"/>
      <c r="BU31" s="657"/>
      <c r="BV31" s="657"/>
      <c r="BW31" s="657"/>
      <c r="BX31" s="627">
        <v>94.3</v>
      </c>
      <c r="BY31" s="679"/>
      <c r="BZ31" s="679"/>
      <c r="CA31" s="679"/>
      <c r="CB31" s="680"/>
      <c r="CD31" s="686"/>
      <c r="CE31" s="687"/>
      <c r="CF31" s="636" t="s">
        <v>309</v>
      </c>
      <c r="CG31" s="637"/>
      <c r="CH31" s="637"/>
      <c r="CI31" s="637"/>
      <c r="CJ31" s="637"/>
      <c r="CK31" s="637"/>
      <c r="CL31" s="637"/>
      <c r="CM31" s="637"/>
      <c r="CN31" s="637"/>
      <c r="CO31" s="637"/>
      <c r="CP31" s="637"/>
      <c r="CQ31" s="638"/>
      <c r="CR31" s="621">
        <v>23030</v>
      </c>
      <c r="CS31" s="657"/>
      <c r="CT31" s="657"/>
      <c r="CU31" s="657"/>
      <c r="CV31" s="657"/>
      <c r="CW31" s="657"/>
      <c r="CX31" s="657"/>
      <c r="CY31" s="658"/>
      <c r="CZ31" s="626">
        <v>0.5</v>
      </c>
      <c r="DA31" s="655"/>
      <c r="DB31" s="655"/>
      <c r="DC31" s="659"/>
      <c r="DD31" s="630">
        <v>23030</v>
      </c>
      <c r="DE31" s="657"/>
      <c r="DF31" s="657"/>
      <c r="DG31" s="657"/>
      <c r="DH31" s="657"/>
      <c r="DI31" s="657"/>
      <c r="DJ31" s="657"/>
      <c r="DK31" s="658"/>
      <c r="DL31" s="630">
        <v>23030</v>
      </c>
      <c r="DM31" s="657"/>
      <c r="DN31" s="657"/>
      <c r="DO31" s="657"/>
      <c r="DP31" s="657"/>
      <c r="DQ31" s="657"/>
      <c r="DR31" s="657"/>
      <c r="DS31" s="657"/>
      <c r="DT31" s="657"/>
      <c r="DU31" s="657"/>
      <c r="DV31" s="658"/>
      <c r="DW31" s="626">
        <v>1</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261944</v>
      </c>
      <c r="S32" s="622"/>
      <c r="T32" s="622"/>
      <c r="U32" s="622"/>
      <c r="V32" s="622"/>
      <c r="W32" s="622"/>
      <c r="X32" s="622"/>
      <c r="Y32" s="623"/>
      <c r="Z32" s="624">
        <v>5.6</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97.1</v>
      </c>
      <c r="BH32" s="691"/>
      <c r="BI32" s="691"/>
      <c r="BJ32" s="691"/>
      <c r="BK32" s="691"/>
      <c r="BL32" s="691"/>
      <c r="BM32" s="692">
        <v>88.8</v>
      </c>
      <c r="BN32" s="691"/>
      <c r="BO32" s="691"/>
      <c r="BP32" s="691"/>
      <c r="BQ32" s="693"/>
      <c r="BR32" s="690">
        <v>98</v>
      </c>
      <c r="BS32" s="691"/>
      <c r="BT32" s="691"/>
      <c r="BU32" s="691"/>
      <c r="BV32" s="691"/>
      <c r="BW32" s="691"/>
      <c r="BX32" s="692">
        <v>90.6</v>
      </c>
      <c r="BY32" s="691"/>
      <c r="BZ32" s="691"/>
      <c r="CA32" s="691"/>
      <c r="CB32" s="693"/>
      <c r="CD32" s="688"/>
      <c r="CE32" s="689"/>
      <c r="CF32" s="636" t="s">
        <v>312</v>
      </c>
      <c r="CG32" s="637"/>
      <c r="CH32" s="637"/>
      <c r="CI32" s="637"/>
      <c r="CJ32" s="637"/>
      <c r="CK32" s="637"/>
      <c r="CL32" s="637"/>
      <c r="CM32" s="637"/>
      <c r="CN32" s="637"/>
      <c r="CO32" s="637"/>
      <c r="CP32" s="637"/>
      <c r="CQ32" s="638"/>
      <c r="CR32" s="621">
        <v>25</v>
      </c>
      <c r="CS32" s="622"/>
      <c r="CT32" s="622"/>
      <c r="CU32" s="622"/>
      <c r="CV32" s="622"/>
      <c r="CW32" s="622"/>
      <c r="CX32" s="622"/>
      <c r="CY32" s="623"/>
      <c r="CZ32" s="626">
        <v>0</v>
      </c>
      <c r="DA32" s="655"/>
      <c r="DB32" s="655"/>
      <c r="DC32" s="659"/>
      <c r="DD32" s="630">
        <v>25</v>
      </c>
      <c r="DE32" s="622"/>
      <c r="DF32" s="622"/>
      <c r="DG32" s="622"/>
      <c r="DH32" s="622"/>
      <c r="DI32" s="622"/>
      <c r="DJ32" s="622"/>
      <c r="DK32" s="623"/>
      <c r="DL32" s="630">
        <v>25</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96066</v>
      </c>
      <c r="S33" s="622"/>
      <c r="T33" s="622"/>
      <c r="U33" s="622"/>
      <c r="V33" s="622"/>
      <c r="W33" s="622"/>
      <c r="X33" s="622"/>
      <c r="Y33" s="623"/>
      <c r="Z33" s="624">
        <v>2</v>
      </c>
      <c r="AA33" s="624"/>
      <c r="AB33" s="624"/>
      <c r="AC33" s="624"/>
      <c r="AD33" s="625" t="s">
        <v>121</v>
      </c>
      <c r="AE33" s="625"/>
      <c r="AF33" s="625"/>
      <c r="AG33" s="625"/>
      <c r="AH33" s="625"/>
      <c r="AI33" s="625"/>
      <c r="AJ33" s="625"/>
      <c r="AK33" s="625"/>
      <c r="AL33" s="626" t="s">
        <v>238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1882859</v>
      </c>
      <c r="CS33" s="657"/>
      <c r="CT33" s="657"/>
      <c r="CU33" s="657"/>
      <c r="CV33" s="657"/>
      <c r="CW33" s="657"/>
      <c r="CX33" s="657"/>
      <c r="CY33" s="658"/>
      <c r="CZ33" s="626">
        <v>41.2</v>
      </c>
      <c r="DA33" s="655"/>
      <c r="DB33" s="655"/>
      <c r="DC33" s="659"/>
      <c r="DD33" s="630">
        <v>1529133</v>
      </c>
      <c r="DE33" s="657"/>
      <c r="DF33" s="657"/>
      <c r="DG33" s="657"/>
      <c r="DH33" s="657"/>
      <c r="DI33" s="657"/>
      <c r="DJ33" s="657"/>
      <c r="DK33" s="658"/>
      <c r="DL33" s="630">
        <v>866260</v>
      </c>
      <c r="DM33" s="657"/>
      <c r="DN33" s="657"/>
      <c r="DO33" s="657"/>
      <c r="DP33" s="657"/>
      <c r="DQ33" s="657"/>
      <c r="DR33" s="657"/>
      <c r="DS33" s="657"/>
      <c r="DT33" s="657"/>
      <c r="DU33" s="657"/>
      <c r="DV33" s="658"/>
      <c r="DW33" s="626">
        <v>39.1</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69329</v>
      </c>
      <c r="S34" s="622"/>
      <c r="T34" s="622"/>
      <c r="U34" s="622"/>
      <c r="V34" s="622"/>
      <c r="W34" s="622"/>
      <c r="X34" s="622"/>
      <c r="Y34" s="623"/>
      <c r="Z34" s="624">
        <v>1.5</v>
      </c>
      <c r="AA34" s="624"/>
      <c r="AB34" s="624"/>
      <c r="AC34" s="624"/>
      <c r="AD34" s="625">
        <v>10</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607333</v>
      </c>
      <c r="CS34" s="622"/>
      <c r="CT34" s="622"/>
      <c r="CU34" s="622"/>
      <c r="CV34" s="622"/>
      <c r="CW34" s="622"/>
      <c r="CX34" s="622"/>
      <c r="CY34" s="623"/>
      <c r="CZ34" s="626">
        <v>13.3</v>
      </c>
      <c r="DA34" s="655"/>
      <c r="DB34" s="655"/>
      <c r="DC34" s="659"/>
      <c r="DD34" s="630">
        <v>448383</v>
      </c>
      <c r="DE34" s="622"/>
      <c r="DF34" s="622"/>
      <c r="DG34" s="622"/>
      <c r="DH34" s="622"/>
      <c r="DI34" s="622"/>
      <c r="DJ34" s="622"/>
      <c r="DK34" s="623"/>
      <c r="DL34" s="630">
        <v>324729</v>
      </c>
      <c r="DM34" s="622"/>
      <c r="DN34" s="622"/>
      <c r="DO34" s="622"/>
      <c r="DP34" s="622"/>
      <c r="DQ34" s="622"/>
      <c r="DR34" s="622"/>
      <c r="DS34" s="622"/>
      <c r="DT34" s="622"/>
      <c r="DU34" s="622"/>
      <c r="DV34" s="623"/>
      <c r="DW34" s="626">
        <v>14.7</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959300</v>
      </c>
      <c r="S35" s="622"/>
      <c r="T35" s="622"/>
      <c r="U35" s="622"/>
      <c r="V35" s="622"/>
      <c r="W35" s="622"/>
      <c r="X35" s="622"/>
      <c r="Y35" s="623"/>
      <c r="Z35" s="624">
        <v>20.399999999999999</v>
      </c>
      <c r="AA35" s="624"/>
      <c r="AB35" s="624"/>
      <c r="AC35" s="624"/>
      <c r="AD35" s="625" t="s">
        <v>238</v>
      </c>
      <c r="AE35" s="625"/>
      <c r="AF35" s="625"/>
      <c r="AG35" s="625"/>
      <c r="AH35" s="625"/>
      <c r="AI35" s="625"/>
      <c r="AJ35" s="625"/>
      <c r="AK35" s="625"/>
      <c r="AL35" s="626" t="s">
        <v>168</v>
      </c>
      <c r="AM35" s="627"/>
      <c r="AN35" s="627"/>
      <c r="AO35" s="628"/>
      <c r="AP35" s="214"/>
      <c r="AQ35" s="694" t="s">
        <v>320</v>
      </c>
      <c r="AR35" s="695"/>
      <c r="AS35" s="695"/>
      <c r="AT35" s="695"/>
      <c r="AU35" s="695"/>
      <c r="AV35" s="695"/>
      <c r="AW35" s="695"/>
      <c r="AX35" s="695"/>
      <c r="AY35" s="696"/>
      <c r="AZ35" s="610">
        <v>338401</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29586</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264928</v>
      </c>
      <c r="CS35" s="657"/>
      <c r="CT35" s="657"/>
      <c r="CU35" s="657"/>
      <c r="CV35" s="657"/>
      <c r="CW35" s="657"/>
      <c r="CX35" s="657"/>
      <c r="CY35" s="658"/>
      <c r="CZ35" s="626">
        <v>5.8</v>
      </c>
      <c r="DA35" s="655"/>
      <c r="DB35" s="655"/>
      <c r="DC35" s="659"/>
      <c r="DD35" s="630">
        <v>237617</v>
      </c>
      <c r="DE35" s="657"/>
      <c r="DF35" s="657"/>
      <c r="DG35" s="657"/>
      <c r="DH35" s="657"/>
      <c r="DI35" s="657"/>
      <c r="DJ35" s="657"/>
      <c r="DK35" s="658"/>
      <c r="DL35" s="630">
        <v>92310</v>
      </c>
      <c r="DM35" s="657"/>
      <c r="DN35" s="657"/>
      <c r="DO35" s="657"/>
      <c r="DP35" s="657"/>
      <c r="DQ35" s="657"/>
      <c r="DR35" s="657"/>
      <c r="DS35" s="657"/>
      <c r="DT35" s="657"/>
      <c r="DU35" s="657"/>
      <c r="DV35" s="658"/>
      <c r="DW35" s="626">
        <v>4.2</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168</v>
      </c>
      <c r="AA36" s="624"/>
      <c r="AB36" s="624"/>
      <c r="AC36" s="624"/>
      <c r="AD36" s="625" t="s">
        <v>168</v>
      </c>
      <c r="AE36" s="625"/>
      <c r="AF36" s="625"/>
      <c r="AG36" s="625"/>
      <c r="AH36" s="625"/>
      <c r="AI36" s="625"/>
      <c r="AJ36" s="625"/>
      <c r="AK36" s="625"/>
      <c r="AL36" s="626" t="s">
        <v>168</v>
      </c>
      <c r="AM36" s="627"/>
      <c r="AN36" s="627"/>
      <c r="AO36" s="628"/>
      <c r="AQ36" s="698" t="s">
        <v>324</v>
      </c>
      <c r="AR36" s="699"/>
      <c r="AS36" s="699"/>
      <c r="AT36" s="699"/>
      <c r="AU36" s="699"/>
      <c r="AV36" s="699"/>
      <c r="AW36" s="699"/>
      <c r="AX36" s="699"/>
      <c r="AY36" s="700"/>
      <c r="AZ36" s="621">
        <v>118110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28843</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403260</v>
      </c>
      <c r="CS36" s="622"/>
      <c r="CT36" s="622"/>
      <c r="CU36" s="622"/>
      <c r="CV36" s="622"/>
      <c r="CW36" s="622"/>
      <c r="CX36" s="622"/>
      <c r="CY36" s="623"/>
      <c r="CZ36" s="626">
        <v>8.8000000000000007</v>
      </c>
      <c r="DA36" s="655"/>
      <c r="DB36" s="655"/>
      <c r="DC36" s="659"/>
      <c r="DD36" s="630">
        <v>306343</v>
      </c>
      <c r="DE36" s="622"/>
      <c r="DF36" s="622"/>
      <c r="DG36" s="622"/>
      <c r="DH36" s="622"/>
      <c r="DI36" s="622"/>
      <c r="DJ36" s="622"/>
      <c r="DK36" s="623"/>
      <c r="DL36" s="630">
        <v>219826</v>
      </c>
      <c r="DM36" s="622"/>
      <c r="DN36" s="622"/>
      <c r="DO36" s="622"/>
      <c r="DP36" s="622"/>
      <c r="DQ36" s="622"/>
      <c r="DR36" s="622"/>
      <c r="DS36" s="622"/>
      <c r="DT36" s="622"/>
      <c r="DU36" s="622"/>
      <c r="DV36" s="623"/>
      <c r="DW36" s="626">
        <v>9.9</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84100</v>
      </c>
      <c r="S37" s="622"/>
      <c r="T37" s="622"/>
      <c r="U37" s="622"/>
      <c r="V37" s="622"/>
      <c r="W37" s="622"/>
      <c r="X37" s="622"/>
      <c r="Y37" s="623"/>
      <c r="Z37" s="624">
        <v>1.8</v>
      </c>
      <c r="AA37" s="624"/>
      <c r="AB37" s="624"/>
      <c r="AC37" s="624"/>
      <c r="AD37" s="625" t="s">
        <v>168</v>
      </c>
      <c r="AE37" s="625"/>
      <c r="AF37" s="625"/>
      <c r="AG37" s="625"/>
      <c r="AH37" s="625"/>
      <c r="AI37" s="625"/>
      <c r="AJ37" s="625"/>
      <c r="AK37" s="625"/>
      <c r="AL37" s="626" t="s">
        <v>238</v>
      </c>
      <c r="AM37" s="627"/>
      <c r="AN37" s="627"/>
      <c r="AO37" s="628"/>
      <c r="AQ37" s="698" t="s">
        <v>328</v>
      </c>
      <c r="AR37" s="699"/>
      <c r="AS37" s="699"/>
      <c r="AT37" s="699"/>
      <c r="AU37" s="699"/>
      <c r="AV37" s="699"/>
      <c r="AW37" s="699"/>
      <c r="AX37" s="699"/>
      <c r="AY37" s="700"/>
      <c r="AZ37" s="621">
        <v>70359</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455</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155177</v>
      </c>
      <c r="CS37" s="657"/>
      <c r="CT37" s="657"/>
      <c r="CU37" s="657"/>
      <c r="CV37" s="657"/>
      <c r="CW37" s="657"/>
      <c r="CX37" s="657"/>
      <c r="CY37" s="658"/>
      <c r="CZ37" s="626">
        <v>3.4</v>
      </c>
      <c r="DA37" s="655"/>
      <c r="DB37" s="655"/>
      <c r="DC37" s="659"/>
      <c r="DD37" s="630">
        <v>155177</v>
      </c>
      <c r="DE37" s="657"/>
      <c r="DF37" s="657"/>
      <c r="DG37" s="657"/>
      <c r="DH37" s="657"/>
      <c r="DI37" s="657"/>
      <c r="DJ37" s="657"/>
      <c r="DK37" s="658"/>
      <c r="DL37" s="630">
        <v>142034</v>
      </c>
      <c r="DM37" s="657"/>
      <c r="DN37" s="657"/>
      <c r="DO37" s="657"/>
      <c r="DP37" s="657"/>
      <c r="DQ37" s="657"/>
      <c r="DR37" s="657"/>
      <c r="DS37" s="657"/>
      <c r="DT37" s="657"/>
      <c r="DU37" s="657"/>
      <c r="DV37" s="658"/>
      <c r="DW37" s="626">
        <v>6.4</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4698375</v>
      </c>
      <c r="S38" s="702"/>
      <c r="T38" s="702"/>
      <c r="U38" s="702"/>
      <c r="V38" s="702"/>
      <c r="W38" s="702"/>
      <c r="X38" s="702"/>
      <c r="Y38" s="703"/>
      <c r="Z38" s="704">
        <v>100</v>
      </c>
      <c r="AA38" s="704"/>
      <c r="AB38" s="704"/>
      <c r="AC38" s="704"/>
      <c r="AD38" s="705">
        <v>2130968</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121</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796</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338401</v>
      </c>
      <c r="CS38" s="622"/>
      <c r="CT38" s="622"/>
      <c r="CU38" s="622"/>
      <c r="CV38" s="622"/>
      <c r="CW38" s="622"/>
      <c r="CX38" s="622"/>
      <c r="CY38" s="623"/>
      <c r="CZ38" s="626">
        <v>7.4</v>
      </c>
      <c r="DA38" s="655"/>
      <c r="DB38" s="655"/>
      <c r="DC38" s="659"/>
      <c r="DD38" s="630">
        <v>312125</v>
      </c>
      <c r="DE38" s="622"/>
      <c r="DF38" s="622"/>
      <c r="DG38" s="622"/>
      <c r="DH38" s="622"/>
      <c r="DI38" s="622"/>
      <c r="DJ38" s="622"/>
      <c r="DK38" s="623"/>
      <c r="DL38" s="630">
        <v>229395</v>
      </c>
      <c r="DM38" s="622"/>
      <c r="DN38" s="622"/>
      <c r="DO38" s="622"/>
      <c r="DP38" s="622"/>
      <c r="DQ38" s="622"/>
      <c r="DR38" s="622"/>
      <c r="DS38" s="622"/>
      <c r="DT38" s="622"/>
      <c r="DU38" s="622"/>
      <c r="DV38" s="623"/>
      <c r="DW38" s="626">
        <v>10.4</v>
      </c>
      <c r="DX38" s="655"/>
      <c r="DY38" s="655"/>
      <c r="DZ38" s="655"/>
      <c r="EA38" s="655"/>
      <c r="EB38" s="655"/>
      <c r="EC38" s="656"/>
    </row>
    <row r="39" spans="2:133" ht="11.25" customHeight="1">
      <c r="AQ39" s="698" t="s">
        <v>335</v>
      </c>
      <c r="AR39" s="699"/>
      <c r="AS39" s="699"/>
      <c r="AT39" s="699"/>
      <c r="AU39" s="699"/>
      <c r="AV39" s="699"/>
      <c r="AW39" s="699"/>
      <c r="AX39" s="699"/>
      <c r="AY39" s="700"/>
      <c r="AZ39" s="621" t="s">
        <v>121</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142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186737</v>
      </c>
      <c r="CS39" s="657"/>
      <c r="CT39" s="657"/>
      <c r="CU39" s="657"/>
      <c r="CV39" s="657"/>
      <c r="CW39" s="657"/>
      <c r="CX39" s="657"/>
      <c r="CY39" s="658"/>
      <c r="CZ39" s="626">
        <v>4.0999999999999996</v>
      </c>
      <c r="DA39" s="655"/>
      <c r="DB39" s="655"/>
      <c r="DC39" s="659"/>
      <c r="DD39" s="630">
        <v>185465</v>
      </c>
      <c r="DE39" s="657"/>
      <c r="DF39" s="657"/>
      <c r="DG39" s="657"/>
      <c r="DH39" s="657"/>
      <c r="DI39" s="657"/>
      <c r="DJ39" s="657"/>
      <c r="DK39" s="658"/>
      <c r="DL39" s="630" t="s">
        <v>168</v>
      </c>
      <c r="DM39" s="657"/>
      <c r="DN39" s="657"/>
      <c r="DO39" s="657"/>
      <c r="DP39" s="657"/>
      <c r="DQ39" s="657"/>
      <c r="DR39" s="657"/>
      <c r="DS39" s="657"/>
      <c r="DT39" s="657"/>
      <c r="DU39" s="657"/>
      <c r="DV39" s="658"/>
      <c r="DW39" s="626" t="s">
        <v>121</v>
      </c>
      <c r="DX39" s="655"/>
      <c r="DY39" s="655"/>
      <c r="DZ39" s="655"/>
      <c r="EA39" s="655"/>
      <c r="EB39" s="655"/>
      <c r="EC39" s="656"/>
    </row>
    <row r="40" spans="2:133" ht="11.25" customHeight="1">
      <c r="AQ40" s="698" t="s">
        <v>339</v>
      </c>
      <c r="AR40" s="699"/>
      <c r="AS40" s="699"/>
      <c r="AT40" s="699"/>
      <c r="AU40" s="699"/>
      <c r="AV40" s="699"/>
      <c r="AW40" s="699"/>
      <c r="AX40" s="699"/>
      <c r="AY40" s="700"/>
      <c r="AZ40" s="621">
        <v>31509</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156</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82200</v>
      </c>
      <c r="CS40" s="622"/>
      <c r="CT40" s="622"/>
      <c r="CU40" s="622"/>
      <c r="CV40" s="622"/>
      <c r="CW40" s="622"/>
      <c r="CX40" s="622"/>
      <c r="CY40" s="623"/>
      <c r="CZ40" s="626">
        <v>1.8</v>
      </c>
      <c r="DA40" s="655"/>
      <c r="DB40" s="655"/>
      <c r="DC40" s="659"/>
      <c r="DD40" s="630">
        <v>39200</v>
      </c>
      <c r="DE40" s="622"/>
      <c r="DF40" s="622"/>
      <c r="DG40" s="622"/>
      <c r="DH40" s="622"/>
      <c r="DI40" s="622"/>
      <c r="DJ40" s="622"/>
      <c r="DK40" s="623"/>
      <c r="DL40" s="630" t="s">
        <v>121</v>
      </c>
      <c r="DM40" s="622"/>
      <c r="DN40" s="622"/>
      <c r="DO40" s="622"/>
      <c r="DP40" s="622"/>
      <c r="DQ40" s="622"/>
      <c r="DR40" s="622"/>
      <c r="DS40" s="622"/>
      <c r="DT40" s="622"/>
      <c r="DU40" s="622"/>
      <c r="DV40" s="623"/>
      <c r="DW40" s="626" t="s">
        <v>238</v>
      </c>
      <c r="DX40" s="655"/>
      <c r="DY40" s="655"/>
      <c r="DZ40" s="655"/>
      <c r="EA40" s="655"/>
      <c r="EB40" s="655"/>
      <c r="EC40" s="656"/>
    </row>
    <row r="41" spans="2:133" ht="11.25" customHeight="1">
      <c r="AQ41" s="708" t="s">
        <v>342</v>
      </c>
      <c r="AR41" s="709"/>
      <c r="AS41" s="709"/>
      <c r="AT41" s="709"/>
      <c r="AU41" s="709"/>
      <c r="AV41" s="709"/>
      <c r="AW41" s="709"/>
      <c r="AX41" s="709"/>
      <c r="AY41" s="710"/>
      <c r="AZ41" s="701">
        <v>118423</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349</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121</v>
      </c>
      <c r="DA41" s="655"/>
      <c r="DB41" s="655"/>
      <c r="DC41" s="659"/>
      <c r="DD41" s="630" t="s">
        <v>168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1154755</v>
      </c>
      <c r="CS42" s="622"/>
      <c r="CT42" s="622"/>
      <c r="CU42" s="622"/>
      <c r="CV42" s="622"/>
      <c r="CW42" s="622"/>
      <c r="CX42" s="622"/>
      <c r="CY42" s="623"/>
      <c r="CZ42" s="626">
        <v>25.3</v>
      </c>
      <c r="DA42" s="627"/>
      <c r="DB42" s="627"/>
      <c r="DC42" s="722"/>
      <c r="DD42" s="630">
        <v>114397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31451</v>
      </c>
      <c r="CS43" s="657"/>
      <c r="CT43" s="657"/>
      <c r="CU43" s="657"/>
      <c r="CV43" s="657"/>
      <c r="CW43" s="657"/>
      <c r="CX43" s="657"/>
      <c r="CY43" s="658"/>
      <c r="CZ43" s="626">
        <v>0.7</v>
      </c>
      <c r="DA43" s="655"/>
      <c r="DB43" s="655"/>
      <c r="DC43" s="659"/>
      <c r="DD43" s="630">
        <v>31451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1023873</v>
      </c>
      <c r="CS44" s="622"/>
      <c r="CT44" s="622"/>
      <c r="CU44" s="622"/>
      <c r="CV44" s="622"/>
      <c r="CW44" s="622"/>
      <c r="CX44" s="622"/>
      <c r="CY44" s="623"/>
      <c r="CZ44" s="626">
        <v>22.4</v>
      </c>
      <c r="DA44" s="627"/>
      <c r="DB44" s="627"/>
      <c r="DC44" s="722"/>
      <c r="DD44" s="630">
        <v>94338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176141</v>
      </c>
      <c r="CS45" s="657"/>
      <c r="CT45" s="657"/>
      <c r="CU45" s="657"/>
      <c r="CV45" s="657"/>
      <c r="CW45" s="657"/>
      <c r="CX45" s="657"/>
      <c r="CY45" s="658"/>
      <c r="CZ45" s="626">
        <v>3.9</v>
      </c>
      <c r="DA45" s="655"/>
      <c r="DB45" s="655"/>
      <c r="DC45" s="659"/>
      <c r="DD45" s="630">
        <v>6689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804275</v>
      </c>
      <c r="CS46" s="622"/>
      <c r="CT46" s="622"/>
      <c r="CU46" s="622"/>
      <c r="CV46" s="622"/>
      <c r="CW46" s="622"/>
      <c r="CX46" s="622"/>
      <c r="CY46" s="623"/>
      <c r="CZ46" s="626">
        <v>17.600000000000001</v>
      </c>
      <c r="DA46" s="627"/>
      <c r="DB46" s="627"/>
      <c r="DC46" s="722"/>
      <c r="DD46" s="630">
        <v>84492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130882</v>
      </c>
      <c r="CS47" s="657"/>
      <c r="CT47" s="657"/>
      <c r="CU47" s="657"/>
      <c r="CV47" s="657"/>
      <c r="CW47" s="657"/>
      <c r="CX47" s="657"/>
      <c r="CY47" s="658"/>
      <c r="CZ47" s="626">
        <v>2.9</v>
      </c>
      <c r="DA47" s="655"/>
      <c r="DB47" s="655"/>
      <c r="DC47" s="659"/>
      <c r="DD47" s="630">
        <v>20059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238</v>
      </c>
      <c r="CS48" s="622"/>
      <c r="CT48" s="622"/>
      <c r="CU48" s="622"/>
      <c r="CV48" s="622"/>
      <c r="CW48" s="622"/>
      <c r="CX48" s="622"/>
      <c r="CY48" s="623"/>
      <c r="CZ48" s="626" t="s">
        <v>238</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4571451</v>
      </c>
      <c r="CS49" s="691"/>
      <c r="CT49" s="691"/>
      <c r="CU49" s="691"/>
      <c r="CV49" s="691"/>
      <c r="CW49" s="691"/>
      <c r="CX49" s="691"/>
      <c r="CY49" s="723"/>
      <c r="CZ49" s="706">
        <v>100</v>
      </c>
      <c r="DA49" s="724"/>
      <c r="DB49" s="724"/>
      <c r="DC49" s="725"/>
      <c r="DD49" s="726">
        <v>2883815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XMx2fO1s7SQiTxr0DImq3H14rtFOyB9Msha7JRiXW8pnwjdAZ74k90eFnWLRlsXV80HhH6VujDo+/yPBteCH4Q==" saltValue="WOlcxRAJl59Tcd1yW23n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4538</v>
      </c>
      <c r="R7" s="757"/>
      <c r="S7" s="757"/>
      <c r="T7" s="757"/>
      <c r="U7" s="757"/>
      <c r="V7" s="757">
        <v>4417</v>
      </c>
      <c r="W7" s="757"/>
      <c r="X7" s="757"/>
      <c r="Y7" s="757"/>
      <c r="Z7" s="757"/>
      <c r="AA7" s="757">
        <v>121</v>
      </c>
      <c r="AB7" s="757"/>
      <c r="AC7" s="757"/>
      <c r="AD7" s="757"/>
      <c r="AE7" s="758"/>
      <c r="AF7" s="759">
        <v>103</v>
      </c>
      <c r="AG7" s="760"/>
      <c r="AH7" s="760"/>
      <c r="AI7" s="760"/>
      <c r="AJ7" s="761"/>
      <c r="AK7" s="796">
        <v>262</v>
      </c>
      <c r="AL7" s="797"/>
      <c r="AM7" s="797"/>
      <c r="AN7" s="797"/>
      <c r="AO7" s="797"/>
      <c r="AP7" s="797">
        <v>4398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576</v>
      </c>
      <c r="BT7" s="801"/>
      <c r="BU7" s="801"/>
      <c r="BV7" s="801"/>
      <c r="BW7" s="801"/>
      <c r="BX7" s="801"/>
      <c r="BY7" s="801"/>
      <c r="BZ7" s="801"/>
      <c r="CA7" s="801"/>
      <c r="CB7" s="801"/>
      <c r="CC7" s="801"/>
      <c r="CD7" s="801"/>
      <c r="CE7" s="801"/>
      <c r="CF7" s="801"/>
      <c r="CG7" s="802"/>
      <c r="CH7" s="793">
        <v>-9</v>
      </c>
      <c r="CI7" s="794"/>
      <c r="CJ7" s="794"/>
      <c r="CK7" s="794"/>
      <c r="CL7" s="795"/>
      <c r="CM7" s="793">
        <v>13</v>
      </c>
      <c r="CN7" s="794"/>
      <c r="CO7" s="794"/>
      <c r="CP7" s="794"/>
      <c r="CQ7" s="795"/>
      <c r="CR7" s="793">
        <v>13</v>
      </c>
      <c r="CS7" s="794"/>
      <c r="CT7" s="794"/>
      <c r="CU7" s="794"/>
      <c r="CV7" s="795"/>
      <c r="CW7" s="793" t="s">
        <v>566</v>
      </c>
      <c r="CX7" s="794"/>
      <c r="CY7" s="794"/>
      <c r="CZ7" s="794"/>
      <c r="DA7" s="795"/>
      <c r="DB7" s="793" t="s">
        <v>566</v>
      </c>
      <c r="DC7" s="794"/>
      <c r="DD7" s="794"/>
      <c r="DE7" s="794"/>
      <c r="DF7" s="795"/>
      <c r="DG7" s="793" t="s">
        <v>566</v>
      </c>
      <c r="DH7" s="794"/>
      <c r="DI7" s="794"/>
      <c r="DJ7" s="794"/>
      <c r="DK7" s="795"/>
      <c r="DL7" s="793" t="s">
        <v>566</v>
      </c>
      <c r="DM7" s="794"/>
      <c r="DN7" s="794"/>
      <c r="DO7" s="794"/>
      <c r="DP7" s="795"/>
      <c r="DQ7" s="793" t="s">
        <v>566</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229</v>
      </c>
      <c r="R8" s="781"/>
      <c r="S8" s="781"/>
      <c r="T8" s="781"/>
      <c r="U8" s="781"/>
      <c r="V8" s="781">
        <v>223</v>
      </c>
      <c r="W8" s="781"/>
      <c r="X8" s="781"/>
      <c r="Y8" s="781"/>
      <c r="Z8" s="781"/>
      <c r="AA8" s="781">
        <v>6</v>
      </c>
      <c r="AB8" s="781"/>
      <c r="AC8" s="781"/>
      <c r="AD8" s="781"/>
      <c r="AE8" s="782"/>
      <c r="AF8" s="783">
        <v>6</v>
      </c>
      <c r="AG8" s="784"/>
      <c r="AH8" s="784"/>
      <c r="AI8" s="784"/>
      <c r="AJ8" s="785"/>
      <c r="AK8" s="786">
        <v>0</v>
      </c>
      <c r="AL8" s="787"/>
      <c r="AM8" s="787"/>
      <c r="AN8" s="787"/>
      <c r="AO8" s="787"/>
      <c r="AP8" s="787">
        <v>70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577</v>
      </c>
      <c r="BT8" s="791"/>
      <c r="BU8" s="791"/>
      <c r="BV8" s="791"/>
      <c r="BW8" s="791"/>
      <c r="BX8" s="791"/>
      <c r="BY8" s="791"/>
      <c r="BZ8" s="791"/>
      <c r="CA8" s="791"/>
      <c r="CB8" s="791"/>
      <c r="CC8" s="791"/>
      <c r="CD8" s="791"/>
      <c r="CE8" s="791"/>
      <c r="CF8" s="791"/>
      <c r="CG8" s="792"/>
      <c r="CH8" s="803" t="s">
        <v>566</v>
      </c>
      <c r="CI8" s="804"/>
      <c r="CJ8" s="804"/>
      <c r="CK8" s="804"/>
      <c r="CL8" s="805"/>
      <c r="CM8" s="803" t="s">
        <v>566</v>
      </c>
      <c r="CN8" s="804"/>
      <c r="CO8" s="804"/>
      <c r="CP8" s="804"/>
      <c r="CQ8" s="805"/>
      <c r="CR8" s="803">
        <v>39</v>
      </c>
      <c r="CS8" s="804"/>
      <c r="CT8" s="804"/>
      <c r="CU8" s="804"/>
      <c r="CV8" s="805"/>
      <c r="CW8" s="803" t="s">
        <v>566</v>
      </c>
      <c r="CX8" s="804"/>
      <c r="CY8" s="804"/>
      <c r="CZ8" s="804"/>
      <c r="DA8" s="805"/>
      <c r="DB8" s="803" t="s">
        <v>566</v>
      </c>
      <c r="DC8" s="804"/>
      <c r="DD8" s="804"/>
      <c r="DE8" s="804"/>
      <c r="DF8" s="805"/>
      <c r="DG8" s="803" t="s">
        <v>566</v>
      </c>
      <c r="DH8" s="804"/>
      <c r="DI8" s="804"/>
      <c r="DJ8" s="804"/>
      <c r="DK8" s="805"/>
      <c r="DL8" s="803" t="s">
        <v>566</v>
      </c>
      <c r="DM8" s="804"/>
      <c r="DN8" s="804"/>
      <c r="DO8" s="804"/>
      <c r="DP8" s="805"/>
      <c r="DQ8" s="803" t="s">
        <v>566</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4698</v>
      </c>
      <c r="R23" s="816"/>
      <c r="S23" s="816"/>
      <c r="T23" s="816"/>
      <c r="U23" s="816"/>
      <c r="V23" s="816">
        <v>4571</v>
      </c>
      <c r="W23" s="816"/>
      <c r="X23" s="816"/>
      <c r="Y23" s="816"/>
      <c r="Z23" s="816"/>
      <c r="AA23" s="816">
        <v>127</v>
      </c>
      <c r="AB23" s="816"/>
      <c r="AC23" s="816"/>
      <c r="AD23" s="816"/>
      <c r="AE23" s="817"/>
      <c r="AF23" s="818">
        <v>109</v>
      </c>
      <c r="AG23" s="816"/>
      <c r="AH23" s="816"/>
      <c r="AI23" s="816"/>
      <c r="AJ23" s="819"/>
      <c r="AK23" s="820"/>
      <c r="AL23" s="821"/>
      <c r="AM23" s="821"/>
      <c r="AN23" s="821"/>
      <c r="AO23" s="821"/>
      <c r="AP23" s="816">
        <v>4469</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526</v>
      </c>
      <c r="R28" s="845"/>
      <c r="S28" s="845"/>
      <c r="T28" s="845"/>
      <c r="U28" s="845"/>
      <c r="V28" s="845">
        <v>497</v>
      </c>
      <c r="W28" s="845"/>
      <c r="X28" s="845"/>
      <c r="Y28" s="845"/>
      <c r="Z28" s="845"/>
      <c r="AA28" s="845">
        <v>30</v>
      </c>
      <c r="AB28" s="845"/>
      <c r="AC28" s="845"/>
      <c r="AD28" s="845"/>
      <c r="AE28" s="846"/>
      <c r="AF28" s="847">
        <v>30</v>
      </c>
      <c r="AG28" s="845"/>
      <c r="AH28" s="845"/>
      <c r="AI28" s="845"/>
      <c r="AJ28" s="848"/>
      <c r="AK28" s="849">
        <v>37</v>
      </c>
      <c r="AL28" s="840"/>
      <c r="AM28" s="840"/>
      <c r="AN28" s="840"/>
      <c r="AO28" s="840"/>
      <c r="AP28" s="840" t="s">
        <v>567</v>
      </c>
      <c r="AQ28" s="840"/>
      <c r="AR28" s="840"/>
      <c r="AS28" s="840"/>
      <c r="AT28" s="840"/>
      <c r="AU28" s="840" t="s">
        <v>567</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462</v>
      </c>
      <c r="R29" s="781"/>
      <c r="S29" s="781"/>
      <c r="T29" s="781"/>
      <c r="U29" s="781"/>
      <c r="V29" s="781">
        <v>446</v>
      </c>
      <c r="W29" s="781"/>
      <c r="X29" s="781"/>
      <c r="Y29" s="781"/>
      <c r="Z29" s="781"/>
      <c r="AA29" s="781">
        <v>16</v>
      </c>
      <c r="AB29" s="781"/>
      <c r="AC29" s="781"/>
      <c r="AD29" s="781"/>
      <c r="AE29" s="782"/>
      <c r="AF29" s="783">
        <v>16</v>
      </c>
      <c r="AG29" s="784"/>
      <c r="AH29" s="784"/>
      <c r="AI29" s="784"/>
      <c r="AJ29" s="785"/>
      <c r="AK29" s="852">
        <v>79</v>
      </c>
      <c r="AL29" s="853"/>
      <c r="AM29" s="853"/>
      <c r="AN29" s="853"/>
      <c r="AO29" s="853"/>
      <c r="AP29" s="853" t="s">
        <v>567</v>
      </c>
      <c r="AQ29" s="853"/>
      <c r="AR29" s="853"/>
      <c r="AS29" s="853"/>
      <c r="AT29" s="853"/>
      <c r="AU29" s="853" t="s">
        <v>567</v>
      </c>
      <c r="AV29" s="853"/>
      <c r="AW29" s="853"/>
      <c r="AX29" s="853"/>
      <c r="AY29" s="853"/>
      <c r="AZ29" s="854" t="s">
        <v>567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41</v>
      </c>
      <c r="R30" s="781"/>
      <c r="S30" s="781"/>
      <c r="T30" s="781"/>
      <c r="U30" s="781"/>
      <c r="V30" s="781">
        <v>41</v>
      </c>
      <c r="W30" s="781"/>
      <c r="X30" s="781"/>
      <c r="Y30" s="781"/>
      <c r="Z30" s="781"/>
      <c r="AA30" s="781">
        <v>0</v>
      </c>
      <c r="AB30" s="781"/>
      <c r="AC30" s="781"/>
      <c r="AD30" s="781"/>
      <c r="AE30" s="782"/>
      <c r="AF30" s="783">
        <v>0</v>
      </c>
      <c r="AG30" s="784"/>
      <c r="AH30" s="784"/>
      <c r="AI30" s="784"/>
      <c r="AJ30" s="785"/>
      <c r="AK30" s="852">
        <v>13</v>
      </c>
      <c r="AL30" s="853"/>
      <c r="AM30" s="853"/>
      <c r="AN30" s="853"/>
      <c r="AO30" s="853"/>
      <c r="AP30" s="853" t="s">
        <v>567</v>
      </c>
      <c r="AQ30" s="853"/>
      <c r="AR30" s="853"/>
      <c r="AS30" s="853"/>
      <c r="AT30" s="853"/>
      <c r="AU30" s="853" t="s">
        <v>567</v>
      </c>
      <c r="AV30" s="853"/>
      <c r="AW30" s="853"/>
      <c r="AX30" s="853"/>
      <c r="AY30" s="853"/>
      <c r="AZ30" s="854" t="s">
        <v>567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196</v>
      </c>
      <c r="R31" s="781"/>
      <c r="S31" s="781"/>
      <c r="T31" s="781"/>
      <c r="U31" s="781"/>
      <c r="V31" s="781">
        <v>195</v>
      </c>
      <c r="W31" s="781"/>
      <c r="X31" s="781"/>
      <c r="Y31" s="781"/>
      <c r="Z31" s="781"/>
      <c r="AA31" s="781">
        <v>1</v>
      </c>
      <c r="AB31" s="781"/>
      <c r="AC31" s="781"/>
      <c r="AD31" s="781"/>
      <c r="AE31" s="782"/>
      <c r="AF31" s="783">
        <v>1</v>
      </c>
      <c r="AG31" s="784"/>
      <c r="AH31" s="784"/>
      <c r="AI31" s="784"/>
      <c r="AJ31" s="785"/>
      <c r="AK31" s="852">
        <v>70</v>
      </c>
      <c r="AL31" s="853"/>
      <c r="AM31" s="853"/>
      <c r="AN31" s="853"/>
      <c r="AO31" s="853"/>
      <c r="AP31" s="853">
        <v>574</v>
      </c>
      <c r="AQ31" s="853"/>
      <c r="AR31" s="853"/>
      <c r="AS31" s="853"/>
      <c r="AT31" s="853"/>
      <c r="AU31" s="853">
        <v>479</v>
      </c>
      <c r="AV31" s="853"/>
      <c r="AW31" s="853"/>
      <c r="AX31" s="853"/>
      <c r="AY31" s="853"/>
      <c r="AZ31" s="854" t="s">
        <v>567</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169</v>
      </c>
      <c r="R32" s="781"/>
      <c r="S32" s="781"/>
      <c r="T32" s="781"/>
      <c r="U32" s="781"/>
      <c r="V32" s="781">
        <v>169</v>
      </c>
      <c r="W32" s="781"/>
      <c r="X32" s="781"/>
      <c r="Y32" s="781"/>
      <c r="Z32" s="781"/>
      <c r="AA32" s="781">
        <v>1</v>
      </c>
      <c r="AB32" s="781"/>
      <c r="AC32" s="781"/>
      <c r="AD32" s="781"/>
      <c r="AE32" s="782"/>
      <c r="AF32" s="783">
        <v>1</v>
      </c>
      <c r="AG32" s="784"/>
      <c r="AH32" s="784"/>
      <c r="AI32" s="784"/>
      <c r="AJ32" s="785"/>
      <c r="AK32" s="852">
        <v>107</v>
      </c>
      <c r="AL32" s="853"/>
      <c r="AM32" s="853"/>
      <c r="AN32" s="853"/>
      <c r="AO32" s="853"/>
      <c r="AP32" s="853">
        <v>819</v>
      </c>
      <c r="AQ32" s="853"/>
      <c r="AR32" s="853"/>
      <c r="AS32" s="853"/>
      <c r="AT32" s="853"/>
      <c r="AU32" s="853">
        <v>748</v>
      </c>
      <c r="AV32" s="853"/>
      <c r="AW32" s="853"/>
      <c r="AX32" s="853"/>
      <c r="AY32" s="853"/>
      <c r="AZ32" s="854" t="s">
        <v>567</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25</v>
      </c>
      <c r="R33" s="781"/>
      <c r="S33" s="781"/>
      <c r="T33" s="781"/>
      <c r="U33" s="781"/>
      <c r="V33" s="781">
        <v>25</v>
      </c>
      <c r="W33" s="781"/>
      <c r="X33" s="781"/>
      <c r="Y33" s="781"/>
      <c r="Z33" s="781"/>
      <c r="AA33" s="781">
        <v>0</v>
      </c>
      <c r="AB33" s="781"/>
      <c r="AC33" s="781"/>
      <c r="AD33" s="781"/>
      <c r="AE33" s="782"/>
      <c r="AF33" s="783">
        <v>0</v>
      </c>
      <c r="AG33" s="784"/>
      <c r="AH33" s="784"/>
      <c r="AI33" s="784"/>
      <c r="AJ33" s="785"/>
      <c r="AK33" s="852">
        <v>11</v>
      </c>
      <c r="AL33" s="853"/>
      <c r="AM33" s="853"/>
      <c r="AN33" s="853"/>
      <c r="AO33" s="853"/>
      <c r="AP33" s="853">
        <v>38</v>
      </c>
      <c r="AQ33" s="853"/>
      <c r="AR33" s="853"/>
      <c r="AS33" s="853"/>
      <c r="AT33" s="853"/>
      <c r="AU33" s="853">
        <v>33</v>
      </c>
      <c r="AV33" s="853"/>
      <c r="AW33" s="853"/>
      <c r="AX33" s="853"/>
      <c r="AY33" s="853"/>
      <c r="AZ33" s="854" t="s">
        <v>566</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28</v>
      </c>
      <c r="R34" s="781"/>
      <c r="S34" s="781"/>
      <c r="T34" s="781"/>
      <c r="U34" s="781"/>
      <c r="V34" s="781">
        <v>28</v>
      </c>
      <c r="W34" s="781"/>
      <c r="X34" s="781"/>
      <c r="Y34" s="781"/>
      <c r="Z34" s="781"/>
      <c r="AA34" s="781">
        <v>0</v>
      </c>
      <c r="AB34" s="781"/>
      <c r="AC34" s="781"/>
      <c r="AD34" s="781"/>
      <c r="AE34" s="782"/>
      <c r="AF34" s="783">
        <v>0</v>
      </c>
      <c r="AG34" s="784"/>
      <c r="AH34" s="784"/>
      <c r="AI34" s="784"/>
      <c r="AJ34" s="785"/>
      <c r="AK34" s="852">
        <v>21</v>
      </c>
      <c r="AL34" s="853"/>
      <c r="AM34" s="853"/>
      <c r="AN34" s="853"/>
      <c r="AO34" s="853"/>
      <c r="AP34" s="853">
        <v>8</v>
      </c>
      <c r="AQ34" s="853"/>
      <c r="AR34" s="853"/>
      <c r="AS34" s="853"/>
      <c r="AT34" s="853"/>
      <c r="AU34" s="853">
        <v>8</v>
      </c>
      <c r="AV34" s="853"/>
      <c r="AW34" s="853"/>
      <c r="AX34" s="853"/>
      <c r="AY34" s="853"/>
      <c r="AZ34" s="854" t="s">
        <v>566</v>
      </c>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48</v>
      </c>
      <c r="AG63" s="864"/>
      <c r="AH63" s="864"/>
      <c r="AI63" s="864"/>
      <c r="AJ63" s="865"/>
      <c r="AK63" s="866"/>
      <c r="AL63" s="861"/>
      <c r="AM63" s="861"/>
      <c r="AN63" s="861"/>
      <c r="AO63" s="861"/>
      <c r="AP63" s="864">
        <v>1439</v>
      </c>
      <c r="AQ63" s="864"/>
      <c r="AR63" s="864"/>
      <c r="AS63" s="864"/>
      <c r="AT63" s="864"/>
      <c r="AU63" s="864">
        <v>1268</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387</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3" t="s">
        <v>568</v>
      </c>
      <c r="C68" s="894"/>
      <c r="D68" s="894"/>
      <c r="E68" s="894"/>
      <c r="F68" s="894"/>
      <c r="G68" s="894"/>
      <c r="H68" s="894"/>
      <c r="I68" s="894"/>
      <c r="J68" s="894"/>
      <c r="K68" s="894"/>
      <c r="L68" s="894"/>
      <c r="M68" s="894"/>
      <c r="N68" s="894"/>
      <c r="O68" s="894"/>
      <c r="P68" s="895"/>
      <c r="Q68" s="896">
        <v>1131</v>
      </c>
      <c r="R68" s="889"/>
      <c r="S68" s="889"/>
      <c r="T68" s="889"/>
      <c r="U68" s="890"/>
      <c r="V68" s="888">
        <v>1127</v>
      </c>
      <c r="W68" s="889"/>
      <c r="X68" s="889"/>
      <c r="Y68" s="889"/>
      <c r="Z68" s="890"/>
      <c r="AA68" s="888">
        <v>4</v>
      </c>
      <c r="AB68" s="889"/>
      <c r="AC68" s="889"/>
      <c r="AD68" s="889"/>
      <c r="AE68" s="890"/>
      <c r="AF68" s="888">
        <v>4</v>
      </c>
      <c r="AG68" s="889"/>
      <c r="AH68" s="889"/>
      <c r="AI68" s="889"/>
      <c r="AJ68" s="890"/>
      <c r="AK68" s="888" t="s">
        <v>569</v>
      </c>
      <c r="AL68" s="889"/>
      <c r="AM68" s="889"/>
      <c r="AN68" s="889"/>
      <c r="AO68" s="890"/>
      <c r="AP68" s="888" t="s">
        <v>569</v>
      </c>
      <c r="AQ68" s="889"/>
      <c r="AR68" s="889"/>
      <c r="AS68" s="889"/>
      <c r="AT68" s="890"/>
      <c r="AU68" s="888" t="s">
        <v>569</v>
      </c>
      <c r="AV68" s="889"/>
      <c r="AW68" s="889"/>
      <c r="AX68" s="889"/>
      <c r="AY68" s="890"/>
      <c r="AZ68" s="891"/>
      <c r="BA68" s="891"/>
      <c r="BB68" s="891"/>
      <c r="BC68" s="891"/>
      <c r="BD68" s="892"/>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7" t="s">
        <v>570</v>
      </c>
      <c r="C69" s="898"/>
      <c r="D69" s="898"/>
      <c r="E69" s="898"/>
      <c r="F69" s="898"/>
      <c r="G69" s="898"/>
      <c r="H69" s="898"/>
      <c r="I69" s="898"/>
      <c r="J69" s="898"/>
      <c r="K69" s="898"/>
      <c r="L69" s="898"/>
      <c r="M69" s="898"/>
      <c r="N69" s="898"/>
      <c r="O69" s="898"/>
      <c r="P69" s="899"/>
      <c r="Q69" s="900">
        <v>90</v>
      </c>
      <c r="R69" s="901"/>
      <c r="S69" s="901"/>
      <c r="T69" s="901"/>
      <c r="U69" s="852"/>
      <c r="V69" s="902">
        <v>77</v>
      </c>
      <c r="W69" s="901"/>
      <c r="X69" s="901"/>
      <c r="Y69" s="901"/>
      <c r="Z69" s="852"/>
      <c r="AA69" s="902">
        <v>13</v>
      </c>
      <c r="AB69" s="901"/>
      <c r="AC69" s="901"/>
      <c r="AD69" s="901"/>
      <c r="AE69" s="852"/>
      <c r="AF69" s="902">
        <v>13</v>
      </c>
      <c r="AG69" s="901"/>
      <c r="AH69" s="901"/>
      <c r="AI69" s="901"/>
      <c r="AJ69" s="852"/>
      <c r="AK69" s="902">
        <v>8</v>
      </c>
      <c r="AL69" s="901"/>
      <c r="AM69" s="901"/>
      <c r="AN69" s="901"/>
      <c r="AO69" s="852"/>
      <c r="AP69" s="902" t="s">
        <v>569</v>
      </c>
      <c r="AQ69" s="901"/>
      <c r="AR69" s="901"/>
      <c r="AS69" s="901"/>
      <c r="AT69" s="852"/>
      <c r="AU69" s="902" t="s">
        <v>569</v>
      </c>
      <c r="AV69" s="901"/>
      <c r="AW69" s="901"/>
      <c r="AX69" s="901"/>
      <c r="AY69" s="852"/>
      <c r="AZ69" s="903"/>
      <c r="BA69" s="903"/>
      <c r="BB69" s="903"/>
      <c r="BC69" s="903"/>
      <c r="BD69" s="904"/>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7" t="s">
        <v>571</v>
      </c>
      <c r="C70" s="898"/>
      <c r="D70" s="898"/>
      <c r="E70" s="898"/>
      <c r="F70" s="898"/>
      <c r="G70" s="898"/>
      <c r="H70" s="898"/>
      <c r="I70" s="898"/>
      <c r="J70" s="898"/>
      <c r="K70" s="898"/>
      <c r="L70" s="898"/>
      <c r="M70" s="898"/>
      <c r="N70" s="898"/>
      <c r="O70" s="898"/>
      <c r="P70" s="899"/>
      <c r="Q70" s="900">
        <v>7568</v>
      </c>
      <c r="R70" s="901"/>
      <c r="S70" s="901"/>
      <c r="T70" s="901"/>
      <c r="U70" s="852"/>
      <c r="V70" s="902">
        <v>7340</v>
      </c>
      <c r="W70" s="901"/>
      <c r="X70" s="901"/>
      <c r="Y70" s="901"/>
      <c r="Z70" s="852"/>
      <c r="AA70" s="902">
        <v>228</v>
      </c>
      <c r="AB70" s="901"/>
      <c r="AC70" s="901"/>
      <c r="AD70" s="901"/>
      <c r="AE70" s="852"/>
      <c r="AF70" s="902">
        <v>228</v>
      </c>
      <c r="AG70" s="901"/>
      <c r="AH70" s="901"/>
      <c r="AI70" s="901"/>
      <c r="AJ70" s="852"/>
      <c r="AK70" s="902" t="s">
        <v>566</v>
      </c>
      <c r="AL70" s="901"/>
      <c r="AM70" s="901"/>
      <c r="AN70" s="901"/>
      <c r="AO70" s="852"/>
      <c r="AP70" s="902" t="s">
        <v>566</v>
      </c>
      <c r="AQ70" s="901"/>
      <c r="AR70" s="901"/>
      <c r="AS70" s="901"/>
      <c r="AT70" s="852"/>
      <c r="AU70" s="902" t="s">
        <v>566</v>
      </c>
      <c r="AV70" s="901"/>
      <c r="AW70" s="901"/>
      <c r="AX70" s="901"/>
      <c r="AY70" s="852"/>
      <c r="AZ70" s="903"/>
      <c r="BA70" s="903"/>
      <c r="BB70" s="903"/>
      <c r="BC70" s="903"/>
      <c r="BD70" s="904"/>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7" t="s">
        <v>572</v>
      </c>
      <c r="C71" s="898"/>
      <c r="D71" s="898"/>
      <c r="E71" s="898"/>
      <c r="F71" s="898"/>
      <c r="G71" s="898"/>
      <c r="H71" s="898"/>
      <c r="I71" s="898"/>
      <c r="J71" s="898"/>
      <c r="K71" s="898"/>
      <c r="L71" s="898"/>
      <c r="M71" s="898"/>
      <c r="N71" s="898"/>
      <c r="O71" s="898"/>
      <c r="P71" s="899"/>
      <c r="Q71" s="900">
        <v>37</v>
      </c>
      <c r="R71" s="901"/>
      <c r="S71" s="901"/>
      <c r="T71" s="901"/>
      <c r="U71" s="852"/>
      <c r="V71" s="902">
        <v>33</v>
      </c>
      <c r="W71" s="901"/>
      <c r="X71" s="901"/>
      <c r="Y71" s="901"/>
      <c r="Z71" s="852"/>
      <c r="AA71" s="902">
        <v>4</v>
      </c>
      <c r="AB71" s="901"/>
      <c r="AC71" s="901"/>
      <c r="AD71" s="901"/>
      <c r="AE71" s="852"/>
      <c r="AF71" s="902">
        <v>4</v>
      </c>
      <c r="AG71" s="901"/>
      <c r="AH71" s="901"/>
      <c r="AI71" s="901"/>
      <c r="AJ71" s="852"/>
      <c r="AK71" s="902">
        <v>10</v>
      </c>
      <c r="AL71" s="901"/>
      <c r="AM71" s="901"/>
      <c r="AN71" s="901"/>
      <c r="AO71" s="852"/>
      <c r="AP71" s="902" t="s">
        <v>566</v>
      </c>
      <c r="AQ71" s="901"/>
      <c r="AR71" s="901"/>
      <c r="AS71" s="901"/>
      <c r="AT71" s="852"/>
      <c r="AU71" s="902" t="s">
        <v>566</v>
      </c>
      <c r="AV71" s="901"/>
      <c r="AW71" s="901"/>
      <c r="AX71" s="901"/>
      <c r="AY71" s="852"/>
      <c r="AZ71" s="903"/>
      <c r="BA71" s="903"/>
      <c r="BB71" s="903"/>
      <c r="BC71" s="903"/>
      <c r="BD71" s="904"/>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7" t="s">
        <v>573</v>
      </c>
      <c r="C72" s="898"/>
      <c r="D72" s="898"/>
      <c r="E72" s="898"/>
      <c r="F72" s="898"/>
      <c r="G72" s="898"/>
      <c r="H72" s="898"/>
      <c r="I72" s="898"/>
      <c r="J72" s="898"/>
      <c r="K72" s="898"/>
      <c r="L72" s="898"/>
      <c r="M72" s="898"/>
      <c r="N72" s="898"/>
      <c r="O72" s="898"/>
      <c r="P72" s="899"/>
      <c r="Q72" s="900">
        <v>3277</v>
      </c>
      <c r="R72" s="901"/>
      <c r="S72" s="901"/>
      <c r="T72" s="901"/>
      <c r="U72" s="852"/>
      <c r="V72" s="902">
        <v>3208</v>
      </c>
      <c r="W72" s="901"/>
      <c r="X72" s="901"/>
      <c r="Y72" s="901"/>
      <c r="Z72" s="852"/>
      <c r="AA72" s="902">
        <v>69</v>
      </c>
      <c r="AB72" s="901"/>
      <c r="AC72" s="901"/>
      <c r="AD72" s="901"/>
      <c r="AE72" s="852"/>
      <c r="AF72" s="902">
        <v>69</v>
      </c>
      <c r="AG72" s="901"/>
      <c r="AH72" s="901"/>
      <c r="AI72" s="901"/>
      <c r="AJ72" s="852"/>
      <c r="AK72" s="902">
        <v>8</v>
      </c>
      <c r="AL72" s="901"/>
      <c r="AM72" s="901"/>
      <c r="AN72" s="901"/>
      <c r="AO72" s="852"/>
      <c r="AP72" s="902">
        <v>981</v>
      </c>
      <c r="AQ72" s="901"/>
      <c r="AR72" s="901"/>
      <c r="AS72" s="901"/>
      <c r="AT72" s="852"/>
      <c r="AU72" s="902">
        <v>50</v>
      </c>
      <c r="AV72" s="901"/>
      <c r="AW72" s="901"/>
      <c r="AX72" s="901"/>
      <c r="AY72" s="852"/>
      <c r="AZ72" s="903"/>
      <c r="BA72" s="903"/>
      <c r="BB72" s="903"/>
      <c r="BC72" s="903"/>
      <c r="BD72" s="904"/>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7" t="s">
        <v>574</v>
      </c>
      <c r="C73" s="898"/>
      <c r="D73" s="898"/>
      <c r="E73" s="898"/>
      <c r="F73" s="898"/>
      <c r="G73" s="898"/>
      <c r="H73" s="898"/>
      <c r="I73" s="898"/>
      <c r="J73" s="898"/>
      <c r="K73" s="898"/>
      <c r="L73" s="898"/>
      <c r="M73" s="898"/>
      <c r="N73" s="898"/>
      <c r="O73" s="898"/>
      <c r="P73" s="899"/>
      <c r="Q73" s="900">
        <v>1037</v>
      </c>
      <c r="R73" s="901"/>
      <c r="S73" s="901"/>
      <c r="T73" s="901"/>
      <c r="U73" s="852"/>
      <c r="V73" s="902">
        <v>988</v>
      </c>
      <c r="W73" s="901"/>
      <c r="X73" s="901"/>
      <c r="Y73" s="901"/>
      <c r="Z73" s="852"/>
      <c r="AA73" s="902">
        <v>49</v>
      </c>
      <c r="AB73" s="901"/>
      <c r="AC73" s="901"/>
      <c r="AD73" s="901"/>
      <c r="AE73" s="852"/>
      <c r="AF73" s="902">
        <v>49</v>
      </c>
      <c r="AG73" s="901"/>
      <c r="AH73" s="901"/>
      <c r="AI73" s="901"/>
      <c r="AJ73" s="852"/>
      <c r="AK73" s="902" t="s">
        <v>566</v>
      </c>
      <c r="AL73" s="901"/>
      <c r="AM73" s="901"/>
      <c r="AN73" s="901"/>
      <c r="AO73" s="852"/>
      <c r="AP73" s="902" t="s">
        <v>566</v>
      </c>
      <c r="AQ73" s="901"/>
      <c r="AR73" s="901"/>
      <c r="AS73" s="901"/>
      <c r="AT73" s="852"/>
      <c r="AU73" s="902" t="s">
        <v>566</v>
      </c>
      <c r="AV73" s="901"/>
      <c r="AW73" s="901"/>
      <c r="AX73" s="901"/>
      <c r="AY73" s="852"/>
      <c r="AZ73" s="903"/>
      <c r="BA73" s="903"/>
      <c r="BB73" s="903"/>
      <c r="BC73" s="903"/>
      <c r="BD73" s="904"/>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7" t="s">
        <v>575</v>
      </c>
      <c r="C74" s="898"/>
      <c r="D74" s="898"/>
      <c r="E74" s="898"/>
      <c r="F74" s="898"/>
      <c r="G74" s="898"/>
      <c r="H74" s="898"/>
      <c r="I74" s="898"/>
      <c r="J74" s="898"/>
      <c r="K74" s="898"/>
      <c r="L74" s="898"/>
      <c r="M74" s="898"/>
      <c r="N74" s="898"/>
      <c r="O74" s="898"/>
      <c r="P74" s="899"/>
      <c r="Q74" s="900">
        <v>159888</v>
      </c>
      <c r="R74" s="901"/>
      <c r="S74" s="901"/>
      <c r="T74" s="901"/>
      <c r="U74" s="852"/>
      <c r="V74" s="902">
        <v>153993</v>
      </c>
      <c r="W74" s="901"/>
      <c r="X74" s="901"/>
      <c r="Y74" s="901"/>
      <c r="Z74" s="852"/>
      <c r="AA74" s="902">
        <v>5895</v>
      </c>
      <c r="AB74" s="901"/>
      <c r="AC74" s="901"/>
      <c r="AD74" s="901"/>
      <c r="AE74" s="852"/>
      <c r="AF74" s="902">
        <v>5895</v>
      </c>
      <c r="AG74" s="901"/>
      <c r="AH74" s="901"/>
      <c r="AI74" s="901"/>
      <c r="AJ74" s="852"/>
      <c r="AK74" s="902">
        <v>1635</v>
      </c>
      <c r="AL74" s="901"/>
      <c r="AM74" s="901"/>
      <c r="AN74" s="901"/>
      <c r="AO74" s="852"/>
      <c r="AP74" s="902" t="s">
        <v>566</v>
      </c>
      <c r="AQ74" s="901"/>
      <c r="AR74" s="901"/>
      <c r="AS74" s="901"/>
      <c r="AT74" s="852"/>
      <c r="AU74" s="902" t="s">
        <v>566</v>
      </c>
      <c r="AV74" s="901"/>
      <c r="AW74" s="901"/>
      <c r="AX74" s="901"/>
      <c r="AY74" s="852"/>
      <c r="AZ74" s="903"/>
      <c r="BA74" s="903"/>
      <c r="BB74" s="903"/>
      <c r="BC74" s="903"/>
      <c r="BD74" s="904"/>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7"/>
      <c r="C75" s="898"/>
      <c r="D75" s="898"/>
      <c r="E75" s="898"/>
      <c r="F75" s="898"/>
      <c r="G75" s="898"/>
      <c r="H75" s="898"/>
      <c r="I75" s="898"/>
      <c r="J75" s="898"/>
      <c r="K75" s="898"/>
      <c r="L75" s="898"/>
      <c r="M75" s="898"/>
      <c r="N75" s="898"/>
      <c r="O75" s="898"/>
      <c r="P75" s="899"/>
      <c r="Q75" s="900"/>
      <c r="R75" s="901"/>
      <c r="S75" s="901"/>
      <c r="T75" s="901"/>
      <c r="U75" s="852"/>
      <c r="V75" s="902"/>
      <c r="W75" s="901"/>
      <c r="X75" s="901"/>
      <c r="Y75" s="901"/>
      <c r="Z75" s="852"/>
      <c r="AA75" s="902"/>
      <c r="AB75" s="901"/>
      <c r="AC75" s="901"/>
      <c r="AD75" s="901"/>
      <c r="AE75" s="852"/>
      <c r="AF75" s="902"/>
      <c r="AG75" s="901"/>
      <c r="AH75" s="901"/>
      <c r="AI75" s="901"/>
      <c r="AJ75" s="852"/>
      <c r="AK75" s="902"/>
      <c r="AL75" s="901"/>
      <c r="AM75" s="901"/>
      <c r="AN75" s="901"/>
      <c r="AO75" s="852"/>
      <c r="AP75" s="902"/>
      <c r="AQ75" s="901"/>
      <c r="AR75" s="901"/>
      <c r="AS75" s="901"/>
      <c r="AT75" s="852"/>
      <c r="AU75" s="902"/>
      <c r="AV75" s="901"/>
      <c r="AW75" s="901"/>
      <c r="AX75" s="901"/>
      <c r="AY75" s="852"/>
      <c r="AZ75" s="903"/>
      <c r="BA75" s="903"/>
      <c r="BB75" s="903"/>
      <c r="BC75" s="903"/>
      <c r="BD75" s="904"/>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7"/>
      <c r="C76" s="898"/>
      <c r="D76" s="898"/>
      <c r="E76" s="898"/>
      <c r="F76" s="898"/>
      <c r="G76" s="898"/>
      <c r="H76" s="898"/>
      <c r="I76" s="898"/>
      <c r="J76" s="898"/>
      <c r="K76" s="898"/>
      <c r="L76" s="898"/>
      <c r="M76" s="898"/>
      <c r="N76" s="898"/>
      <c r="O76" s="898"/>
      <c r="P76" s="899"/>
      <c r="Q76" s="900"/>
      <c r="R76" s="901"/>
      <c r="S76" s="901"/>
      <c r="T76" s="901"/>
      <c r="U76" s="852"/>
      <c r="V76" s="902"/>
      <c r="W76" s="901"/>
      <c r="X76" s="901"/>
      <c r="Y76" s="901"/>
      <c r="Z76" s="852"/>
      <c r="AA76" s="902"/>
      <c r="AB76" s="901"/>
      <c r="AC76" s="901"/>
      <c r="AD76" s="901"/>
      <c r="AE76" s="852"/>
      <c r="AF76" s="902"/>
      <c r="AG76" s="901"/>
      <c r="AH76" s="901"/>
      <c r="AI76" s="901"/>
      <c r="AJ76" s="852"/>
      <c r="AK76" s="902"/>
      <c r="AL76" s="901"/>
      <c r="AM76" s="901"/>
      <c r="AN76" s="901"/>
      <c r="AO76" s="852"/>
      <c r="AP76" s="902"/>
      <c r="AQ76" s="901"/>
      <c r="AR76" s="901"/>
      <c r="AS76" s="901"/>
      <c r="AT76" s="852"/>
      <c r="AU76" s="902"/>
      <c r="AV76" s="901"/>
      <c r="AW76" s="901"/>
      <c r="AX76" s="901"/>
      <c r="AY76" s="852"/>
      <c r="AZ76" s="903"/>
      <c r="BA76" s="903"/>
      <c r="BB76" s="903"/>
      <c r="BC76" s="903"/>
      <c r="BD76" s="904"/>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7"/>
      <c r="C77" s="898"/>
      <c r="D77" s="898"/>
      <c r="E77" s="898"/>
      <c r="F77" s="898"/>
      <c r="G77" s="898"/>
      <c r="H77" s="898"/>
      <c r="I77" s="898"/>
      <c r="J77" s="898"/>
      <c r="K77" s="898"/>
      <c r="L77" s="898"/>
      <c r="M77" s="898"/>
      <c r="N77" s="898"/>
      <c r="O77" s="898"/>
      <c r="P77" s="899"/>
      <c r="Q77" s="900"/>
      <c r="R77" s="901"/>
      <c r="S77" s="901"/>
      <c r="T77" s="901"/>
      <c r="U77" s="852"/>
      <c r="V77" s="902"/>
      <c r="W77" s="901"/>
      <c r="X77" s="901"/>
      <c r="Y77" s="901"/>
      <c r="Z77" s="852"/>
      <c r="AA77" s="902"/>
      <c r="AB77" s="901"/>
      <c r="AC77" s="901"/>
      <c r="AD77" s="901"/>
      <c r="AE77" s="852"/>
      <c r="AF77" s="902"/>
      <c r="AG77" s="901"/>
      <c r="AH77" s="901"/>
      <c r="AI77" s="901"/>
      <c r="AJ77" s="852"/>
      <c r="AK77" s="902"/>
      <c r="AL77" s="901"/>
      <c r="AM77" s="901"/>
      <c r="AN77" s="901"/>
      <c r="AO77" s="852"/>
      <c r="AP77" s="902"/>
      <c r="AQ77" s="901"/>
      <c r="AR77" s="901"/>
      <c r="AS77" s="901"/>
      <c r="AT77" s="852"/>
      <c r="AU77" s="902"/>
      <c r="AV77" s="901"/>
      <c r="AW77" s="901"/>
      <c r="AX77" s="901"/>
      <c r="AY77" s="852"/>
      <c r="AZ77" s="903"/>
      <c r="BA77" s="903"/>
      <c r="BB77" s="903"/>
      <c r="BC77" s="903"/>
      <c r="BD77" s="904"/>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7"/>
      <c r="C78" s="898"/>
      <c r="D78" s="898"/>
      <c r="E78" s="898"/>
      <c r="F78" s="898"/>
      <c r="G78" s="898"/>
      <c r="H78" s="898"/>
      <c r="I78" s="898"/>
      <c r="J78" s="898"/>
      <c r="K78" s="898"/>
      <c r="L78" s="898"/>
      <c r="M78" s="898"/>
      <c r="N78" s="898"/>
      <c r="O78" s="898"/>
      <c r="P78" s="899"/>
      <c r="Q78" s="905"/>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3"/>
      <c r="BA78" s="903"/>
      <c r="BB78" s="903"/>
      <c r="BC78" s="903"/>
      <c r="BD78" s="904"/>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7"/>
      <c r="C79" s="898"/>
      <c r="D79" s="898"/>
      <c r="E79" s="898"/>
      <c r="F79" s="898"/>
      <c r="G79" s="898"/>
      <c r="H79" s="898"/>
      <c r="I79" s="898"/>
      <c r="J79" s="898"/>
      <c r="K79" s="898"/>
      <c r="L79" s="898"/>
      <c r="M79" s="898"/>
      <c r="N79" s="898"/>
      <c r="O79" s="898"/>
      <c r="P79" s="899"/>
      <c r="Q79" s="90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3"/>
      <c r="BA79" s="903"/>
      <c r="BB79" s="903"/>
      <c r="BC79" s="903"/>
      <c r="BD79" s="904"/>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7"/>
      <c r="C80" s="898"/>
      <c r="D80" s="898"/>
      <c r="E80" s="898"/>
      <c r="F80" s="898"/>
      <c r="G80" s="898"/>
      <c r="H80" s="898"/>
      <c r="I80" s="898"/>
      <c r="J80" s="898"/>
      <c r="K80" s="898"/>
      <c r="L80" s="898"/>
      <c r="M80" s="898"/>
      <c r="N80" s="898"/>
      <c r="O80" s="898"/>
      <c r="P80" s="899"/>
      <c r="Q80" s="90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3"/>
      <c r="BA80" s="903"/>
      <c r="BB80" s="903"/>
      <c r="BC80" s="903"/>
      <c r="BD80" s="904"/>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7"/>
      <c r="C81" s="898"/>
      <c r="D81" s="898"/>
      <c r="E81" s="898"/>
      <c r="F81" s="898"/>
      <c r="G81" s="898"/>
      <c r="H81" s="898"/>
      <c r="I81" s="898"/>
      <c r="J81" s="898"/>
      <c r="K81" s="898"/>
      <c r="L81" s="898"/>
      <c r="M81" s="898"/>
      <c r="N81" s="898"/>
      <c r="O81" s="898"/>
      <c r="P81" s="899"/>
      <c r="Q81" s="90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3"/>
      <c r="BA81" s="903"/>
      <c r="BB81" s="903"/>
      <c r="BC81" s="903"/>
      <c r="BD81" s="904"/>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7"/>
      <c r="C82" s="898"/>
      <c r="D82" s="898"/>
      <c r="E82" s="898"/>
      <c r="F82" s="898"/>
      <c r="G82" s="898"/>
      <c r="H82" s="898"/>
      <c r="I82" s="898"/>
      <c r="J82" s="898"/>
      <c r="K82" s="898"/>
      <c r="L82" s="898"/>
      <c r="M82" s="898"/>
      <c r="N82" s="898"/>
      <c r="O82" s="898"/>
      <c r="P82" s="899"/>
      <c r="Q82" s="90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3"/>
      <c r="BA82" s="903"/>
      <c r="BB82" s="903"/>
      <c r="BC82" s="903"/>
      <c r="BD82" s="904"/>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7"/>
      <c r="C83" s="898"/>
      <c r="D83" s="898"/>
      <c r="E83" s="898"/>
      <c r="F83" s="898"/>
      <c r="G83" s="898"/>
      <c r="H83" s="898"/>
      <c r="I83" s="898"/>
      <c r="J83" s="898"/>
      <c r="K83" s="898"/>
      <c r="L83" s="898"/>
      <c r="M83" s="898"/>
      <c r="N83" s="898"/>
      <c r="O83" s="898"/>
      <c r="P83" s="899"/>
      <c r="Q83" s="90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3"/>
      <c r="BA83" s="903"/>
      <c r="BB83" s="903"/>
      <c r="BC83" s="903"/>
      <c r="BD83" s="904"/>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7"/>
      <c r="C84" s="898"/>
      <c r="D84" s="898"/>
      <c r="E84" s="898"/>
      <c r="F84" s="898"/>
      <c r="G84" s="898"/>
      <c r="H84" s="898"/>
      <c r="I84" s="898"/>
      <c r="J84" s="898"/>
      <c r="K84" s="898"/>
      <c r="L84" s="898"/>
      <c r="M84" s="898"/>
      <c r="N84" s="898"/>
      <c r="O84" s="898"/>
      <c r="P84" s="899"/>
      <c r="Q84" s="90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3"/>
      <c r="BA84" s="903"/>
      <c r="BB84" s="903"/>
      <c r="BC84" s="903"/>
      <c r="BD84" s="904"/>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7"/>
      <c r="C85" s="898"/>
      <c r="D85" s="898"/>
      <c r="E85" s="898"/>
      <c r="F85" s="898"/>
      <c r="G85" s="898"/>
      <c r="H85" s="898"/>
      <c r="I85" s="898"/>
      <c r="J85" s="898"/>
      <c r="K85" s="898"/>
      <c r="L85" s="898"/>
      <c r="M85" s="898"/>
      <c r="N85" s="898"/>
      <c r="O85" s="898"/>
      <c r="P85" s="899"/>
      <c r="Q85" s="90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3"/>
      <c r="BA85" s="903"/>
      <c r="BB85" s="903"/>
      <c r="BC85" s="903"/>
      <c r="BD85" s="904"/>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7"/>
      <c r="C86" s="898"/>
      <c r="D86" s="898"/>
      <c r="E86" s="898"/>
      <c r="F86" s="898"/>
      <c r="G86" s="898"/>
      <c r="H86" s="898"/>
      <c r="I86" s="898"/>
      <c r="J86" s="898"/>
      <c r="K86" s="898"/>
      <c r="L86" s="898"/>
      <c r="M86" s="898"/>
      <c r="N86" s="898"/>
      <c r="O86" s="898"/>
      <c r="P86" s="899"/>
      <c r="Q86" s="90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3"/>
      <c r="BA86" s="903"/>
      <c r="BB86" s="903"/>
      <c r="BC86" s="903"/>
      <c r="BD86" s="904"/>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6262</v>
      </c>
      <c r="AG88" s="864"/>
      <c r="AH88" s="864"/>
      <c r="AI88" s="864"/>
      <c r="AJ88" s="864"/>
      <c r="AK88" s="861"/>
      <c r="AL88" s="861"/>
      <c r="AM88" s="861"/>
      <c r="AN88" s="861"/>
      <c r="AO88" s="861"/>
      <c r="AP88" s="864">
        <v>981</v>
      </c>
      <c r="AQ88" s="864"/>
      <c r="AR88" s="864"/>
      <c r="AS88" s="864"/>
      <c r="AT88" s="864"/>
      <c r="AU88" s="864">
        <v>50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414</v>
      </c>
      <c r="BS102" s="813"/>
      <c r="BT102" s="813"/>
      <c r="BU102" s="813"/>
      <c r="BV102" s="813"/>
      <c r="BW102" s="813"/>
      <c r="BX102" s="813"/>
      <c r="BY102" s="813"/>
      <c r="BZ102" s="813"/>
      <c r="CA102" s="813"/>
      <c r="CB102" s="813"/>
      <c r="CC102" s="813"/>
      <c r="CD102" s="813"/>
      <c r="CE102" s="813"/>
      <c r="CF102" s="813"/>
      <c r="CG102" s="814"/>
      <c r="CH102" s="913"/>
      <c r="CI102" s="914"/>
      <c r="CJ102" s="914"/>
      <c r="CK102" s="914"/>
      <c r="CL102" s="915"/>
      <c r="CM102" s="913"/>
      <c r="CN102" s="914"/>
      <c r="CO102" s="914"/>
      <c r="CP102" s="914"/>
      <c r="CQ102" s="915"/>
      <c r="CR102" s="916">
        <v>52</v>
      </c>
      <c r="CS102" s="872"/>
      <c r="CT102" s="872"/>
      <c r="CU102" s="872"/>
      <c r="CV102" s="917"/>
      <c r="CW102" s="916" t="s">
        <v>578</v>
      </c>
      <c r="CX102" s="872"/>
      <c r="CY102" s="872"/>
      <c r="CZ102" s="872"/>
      <c r="DA102" s="917"/>
      <c r="DB102" s="916" t="s">
        <v>578</v>
      </c>
      <c r="DC102" s="872"/>
      <c r="DD102" s="872"/>
      <c r="DE102" s="872"/>
      <c r="DF102" s="917"/>
      <c r="DG102" s="916" t="s">
        <v>578</v>
      </c>
      <c r="DH102" s="872"/>
      <c r="DI102" s="872"/>
      <c r="DJ102" s="872"/>
      <c r="DK102" s="917"/>
      <c r="DL102" s="916" t="s">
        <v>578</v>
      </c>
      <c r="DM102" s="872"/>
      <c r="DN102" s="872"/>
      <c r="DO102" s="872"/>
      <c r="DP102" s="917"/>
      <c r="DQ102" s="916" t="s">
        <v>566</v>
      </c>
      <c r="DR102" s="872"/>
      <c r="DS102" s="872"/>
      <c r="DT102" s="872"/>
      <c r="DU102" s="917"/>
      <c r="DV102" s="940"/>
      <c r="DW102" s="941"/>
      <c r="DX102" s="941"/>
      <c r="DY102" s="941"/>
      <c r="DZ102" s="942"/>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415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416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5" t="s">
        <v>419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38" t="s">
        <v>421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422</v>
      </c>
      <c r="AB109" s="919"/>
      <c r="AC109" s="919"/>
      <c r="AD109" s="919"/>
      <c r="AE109" s="920"/>
      <c r="AF109" s="918" t="s">
        <v>299</v>
      </c>
      <c r="AG109" s="919"/>
      <c r="AH109" s="919"/>
      <c r="AI109" s="919"/>
      <c r="AJ109" s="920"/>
      <c r="AK109" s="918" t="s">
        <v>298</v>
      </c>
      <c r="AL109" s="919"/>
      <c r="AM109" s="919"/>
      <c r="AN109" s="919"/>
      <c r="AO109" s="920"/>
      <c r="AP109" s="918" t="s">
        <v>423</v>
      </c>
      <c r="AQ109" s="919"/>
      <c r="AR109" s="919"/>
      <c r="AS109" s="919"/>
      <c r="AT109" s="921"/>
      <c r="AU109" s="938" t="s">
        <v>421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422</v>
      </c>
      <c r="BR109" s="919"/>
      <c r="BS109" s="919"/>
      <c r="BT109" s="919"/>
      <c r="BU109" s="920"/>
      <c r="BV109" s="918" t="s">
        <v>299</v>
      </c>
      <c r="BW109" s="919"/>
      <c r="BX109" s="919"/>
      <c r="BY109" s="919"/>
      <c r="BZ109" s="920"/>
      <c r="CA109" s="918" t="s">
        <v>298</v>
      </c>
      <c r="CB109" s="919"/>
      <c r="CC109" s="919"/>
      <c r="CD109" s="919"/>
      <c r="CE109" s="920"/>
      <c r="CF109" s="939" t="s">
        <v>423</v>
      </c>
      <c r="CG109" s="939"/>
      <c r="CH109" s="939"/>
      <c r="CI109" s="939"/>
      <c r="CJ109" s="939"/>
      <c r="CK109" s="918" t="s">
        <v>424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422</v>
      </c>
      <c r="DH109" s="919"/>
      <c r="DI109" s="919"/>
      <c r="DJ109" s="919"/>
      <c r="DK109" s="920"/>
      <c r="DL109" s="918" t="s">
        <v>299</v>
      </c>
      <c r="DM109" s="919"/>
      <c r="DN109" s="919"/>
      <c r="DO109" s="919"/>
      <c r="DP109" s="920"/>
      <c r="DQ109" s="918" t="s">
        <v>298</v>
      </c>
      <c r="DR109" s="919"/>
      <c r="DS109" s="919"/>
      <c r="DT109" s="919"/>
      <c r="DU109" s="920"/>
      <c r="DV109" s="918" t="s">
        <v>423</v>
      </c>
      <c r="DW109" s="919"/>
      <c r="DX109" s="919"/>
      <c r="DY109" s="919"/>
      <c r="DZ109" s="921"/>
    </row>
    <row r="110" spans="1:131" s="226" customFormat="1" ht="26.25" customHeight="1">
      <c r="A110" s="922" t="s">
        <v>425</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379791</v>
      </c>
      <c r="AB110" s="926"/>
      <c r="AC110" s="926"/>
      <c r="AD110" s="926"/>
      <c r="AE110" s="927"/>
      <c r="AF110" s="928">
        <v>422893</v>
      </c>
      <c r="AG110" s="926"/>
      <c r="AH110" s="926"/>
      <c r="AI110" s="926"/>
      <c r="AJ110" s="927"/>
      <c r="AK110" s="928">
        <v>422685</v>
      </c>
      <c r="AL110" s="926"/>
      <c r="AM110" s="926"/>
      <c r="AN110" s="926"/>
      <c r="AO110" s="927"/>
      <c r="AP110" s="929">
        <v>23.9</v>
      </c>
      <c r="AQ110" s="930"/>
      <c r="AR110" s="930"/>
      <c r="AS110" s="930"/>
      <c r="AT110" s="931"/>
      <c r="AU110" s="932" t="s">
        <v>66</v>
      </c>
      <c r="AV110" s="933"/>
      <c r="AW110" s="933"/>
      <c r="AX110" s="933"/>
      <c r="AY110" s="933"/>
      <c r="AZ110" s="974" t="s">
        <v>426</v>
      </c>
      <c r="BA110" s="923"/>
      <c r="BB110" s="923"/>
      <c r="BC110" s="923"/>
      <c r="BD110" s="923"/>
      <c r="BE110" s="923"/>
      <c r="BF110" s="923"/>
      <c r="BG110" s="923"/>
      <c r="BH110" s="923"/>
      <c r="BI110" s="923"/>
      <c r="BJ110" s="923"/>
      <c r="BK110" s="923"/>
      <c r="BL110" s="923"/>
      <c r="BM110" s="923"/>
      <c r="BN110" s="923"/>
      <c r="BO110" s="923"/>
      <c r="BP110" s="924"/>
      <c r="BQ110" s="960">
        <v>4021243</v>
      </c>
      <c r="BR110" s="961"/>
      <c r="BS110" s="961"/>
      <c r="BT110" s="961"/>
      <c r="BU110" s="961"/>
      <c r="BV110" s="961">
        <v>4038302</v>
      </c>
      <c r="BW110" s="961"/>
      <c r="BX110" s="961"/>
      <c r="BY110" s="961"/>
      <c r="BZ110" s="961"/>
      <c r="CA110" s="961">
        <v>4468721</v>
      </c>
      <c r="CB110" s="961"/>
      <c r="CC110" s="961"/>
      <c r="CD110" s="961"/>
      <c r="CE110" s="961"/>
      <c r="CF110" s="975">
        <v>253.2</v>
      </c>
      <c r="CG110" s="976"/>
      <c r="CH110" s="976"/>
      <c r="CI110" s="976"/>
      <c r="CJ110" s="976"/>
      <c r="CK110" s="977" t="s">
        <v>427</v>
      </c>
      <c r="CL110" s="978"/>
      <c r="CM110" s="957" t="s">
        <v>428</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429</v>
      </c>
      <c r="DH110" s="961"/>
      <c r="DI110" s="961"/>
      <c r="DJ110" s="961"/>
      <c r="DK110" s="961"/>
      <c r="DL110" s="961" t="s">
        <v>429</v>
      </c>
      <c r="DM110" s="961"/>
      <c r="DN110" s="961"/>
      <c r="DO110" s="961"/>
      <c r="DP110" s="961"/>
      <c r="DQ110" s="961" t="s">
        <v>430</v>
      </c>
      <c r="DR110" s="961"/>
      <c r="DS110" s="961"/>
      <c r="DT110" s="961"/>
      <c r="DU110" s="961"/>
      <c r="DV110" s="962" t="s">
        <v>429</v>
      </c>
      <c r="DW110" s="962"/>
      <c r="DX110" s="962"/>
      <c r="DY110" s="962"/>
      <c r="DZ110" s="963"/>
    </row>
    <row r="111" spans="1:131" s="226" customFormat="1" ht="26.25" customHeight="1">
      <c r="A111" s="964" t="s">
        <v>431</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121</v>
      </c>
      <c r="AB111" s="968"/>
      <c r="AC111" s="968"/>
      <c r="AD111" s="968"/>
      <c r="AE111" s="969"/>
      <c r="AF111" s="970" t="s">
        <v>429</v>
      </c>
      <c r="AG111" s="968"/>
      <c r="AH111" s="968"/>
      <c r="AI111" s="968"/>
      <c r="AJ111" s="969"/>
      <c r="AK111" s="970" t="s">
        <v>429</v>
      </c>
      <c r="AL111" s="968"/>
      <c r="AM111" s="968"/>
      <c r="AN111" s="968"/>
      <c r="AO111" s="969"/>
      <c r="AP111" s="971" t="s">
        <v>121</v>
      </c>
      <c r="AQ111" s="972"/>
      <c r="AR111" s="972"/>
      <c r="AS111" s="972"/>
      <c r="AT111" s="973"/>
      <c r="AU111" s="934"/>
      <c r="AV111" s="935"/>
      <c r="AW111" s="935"/>
      <c r="AX111" s="935"/>
      <c r="AY111" s="935"/>
      <c r="AZ111" s="983" t="s">
        <v>432</v>
      </c>
      <c r="BA111" s="984"/>
      <c r="BB111" s="984"/>
      <c r="BC111" s="984"/>
      <c r="BD111" s="984"/>
      <c r="BE111" s="984"/>
      <c r="BF111" s="984"/>
      <c r="BG111" s="984"/>
      <c r="BH111" s="984"/>
      <c r="BI111" s="984"/>
      <c r="BJ111" s="984"/>
      <c r="BK111" s="984"/>
      <c r="BL111" s="984"/>
      <c r="BM111" s="984"/>
      <c r="BN111" s="984"/>
      <c r="BO111" s="984"/>
      <c r="BP111" s="985"/>
      <c r="BQ111" s="953">
        <v>41321</v>
      </c>
      <c r="BR111" s="954"/>
      <c r="BS111" s="954"/>
      <c r="BT111" s="954"/>
      <c r="BU111" s="954"/>
      <c r="BV111" s="954">
        <v>32297</v>
      </c>
      <c r="BW111" s="954"/>
      <c r="BX111" s="954"/>
      <c r="BY111" s="954"/>
      <c r="BZ111" s="954"/>
      <c r="CA111" s="954">
        <v>15436</v>
      </c>
      <c r="CB111" s="954"/>
      <c r="CC111" s="954"/>
      <c r="CD111" s="954"/>
      <c r="CE111" s="954"/>
      <c r="CF111" s="948">
        <v>0.9</v>
      </c>
      <c r="CG111" s="949"/>
      <c r="CH111" s="949"/>
      <c r="CI111" s="949"/>
      <c r="CJ111" s="949"/>
      <c r="CK111" s="979"/>
      <c r="CL111" s="980"/>
      <c r="CM111" s="950" t="s">
        <v>433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121</v>
      </c>
      <c r="DH111" s="954"/>
      <c r="DI111" s="954"/>
      <c r="DJ111" s="954"/>
      <c r="DK111" s="954"/>
      <c r="DL111" s="954" t="s">
        <v>121</v>
      </c>
      <c r="DM111" s="954"/>
      <c r="DN111" s="954"/>
      <c r="DO111" s="954"/>
      <c r="DP111" s="954"/>
      <c r="DQ111" s="954" t="s">
        <v>429</v>
      </c>
      <c r="DR111" s="954"/>
      <c r="DS111" s="954"/>
      <c r="DT111" s="954"/>
      <c r="DU111" s="954"/>
      <c r="DV111" s="955" t="s">
        <v>121</v>
      </c>
      <c r="DW111" s="955"/>
      <c r="DX111" s="955"/>
      <c r="DY111" s="955"/>
      <c r="DZ111" s="956"/>
    </row>
    <row r="112" spans="1:131" s="226" customFormat="1" ht="26.25" customHeight="1">
      <c r="A112" s="986" t="s">
        <v>434</v>
      </c>
      <c r="B112" s="987"/>
      <c r="C112" s="984" t="s">
        <v>435</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429</v>
      </c>
      <c r="AB112" s="993"/>
      <c r="AC112" s="993"/>
      <c r="AD112" s="993"/>
      <c r="AE112" s="994"/>
      <c r="AF112" s="995" t="s">
        <v>429</v>
      </c>
      <c r="AG112" s="993"/>
      <c r="AH112" s="993"/>
      <c r="AI112" s="993"/>
      <c r="AJ112" s="994"/>
      <c r="AK112" s="995" t="s">
        <v>121</v>
      </c>
      <c r="AL112" s="993"/>
      <c r="AM112" s="993"/>
      <c r="AN112" s="993"/>
      <c r="AO112" s="994"/>
      <c r="AP112" s="996" t="s">
        <v>121</v>
      </c>
      <c r="AQ112" s="997"/>
      <c r="AR112" s="997"/>
      <c r="AS112" s="997"/>
      <c r="AT112" s="998"/>
      <c r="AU112" s="934"/>
      <c r="AV112" s="935"/>
      <c r="AW112" s="935"/>
      <c r="AX112" s="935"/>
      <c r="AY112" s="935"/>
      <c r="AZ112" s="983" t="s">
        <v>436</v>
      </c>
      <c r="BA112" s="984"/>
      <c r="BB112" s="984"/>
      <c r="BC112" s="984"/>
      <c r="BD112" s="984"/>
      <c r="BE112" s="984"/>
      <c r="BF112" s="984"/>
      <c r="BG112" s="984"/>
      <c r="BH112" s="984"/>
      <c r="BI112" s="984"/>
      <c r="BJ112" s="984"/>
      <c r="BK112" s="984"/>
      <c r="BL112" s="984"/>
      <c r="BM112" s="984"/>
      <c r="BN112" s="984"/>
      <c r="BO112" s="984"/>
      <c r="BP112" s="985"/>
      <c r="BQ112" s="953">
        <v>1346864</v>
      </c>
      <c r="BR112" s="954"/>
      <c r="BS112" s="954"/>
      <c r="BT112" s="954"/>
      <c r="BU112" s="954"/>
      <c r="BV112" s="954">
        <v>1277118</v>
      </c>
      <c r="BW112" s="954"/>
      <c r="BX112" s="954"/>
      <c r="BY112" s="954"/>
      <c r="BZ112" s="954"/>
      <c r="CA112" s="954">
        <v>1267587</v>
      </c>
      <c r="CB112" s="954"/>
      <c r="CC112" s="954"/>
      <c r="CD112" s="954"/>
      <c r="CE112" s="954"/>
      <c r="CF112" s="948">
        <v>71.8</v>
      </c>
      <c r="CG112" s="949"/>
      <c r="CH112" s="949"/>
      <c r="CI112" s="949"/>
      <c r="CJ112" s="949"/>
      <c r="CK112" s="979"/>
      <c r="CL112" s="980"/>
      <c r="CM112" s="950" t="s">
        <v>437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121</v>
      </c>
      <c r="DH112" s="954"/>
      <c r="DI112" s="954"/>
      <c r="DJ112" s="954"/>
      <c r="DK112" s="954"/>
      <c r="DL112" s="954" t="s">
        <v>429</v>
      </c>
      <c r="DM112" s="954"/>
      <c r="DN112" s="954"/>
      <c r="DO112" s="954"/>
      <c r="DP112" s="954"/>
      <c r="DQ112" s="954" t="s">
        <v>429</v>
      </c>
      <c r="DR112" s="954"/>
      <c r="DS112" s="954"/>
      <c r="DT112" s="954"/>
      <c r="DU112" s="954"/>
      <c r="DV112" s="955" t="s">
        <v>429</v>
      </c>
      <c r="DW112" s="955"/>
      <c r="DX112" s="955"/>
      <c r="DY112" s="955"/>
      <c r="DZ112" s="956"/>
    </row>
    <row r="113" spans="1:130" s="226" customFormat="1" ht="26.25" customHeight="1">
      <c r="A113" s="988"/>
      <c r="B113" s="989"/>
      <c r="C113" s="984" t="s">
        <v>438</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110328</v>
      </c>
      <c r="AB113" s="968"/>
      <c r="AC113" s="968"/>
      <c r="AD113" s="968"/>
      <c r="AE113" s="969"/>
      <c r="AF113" s="970">
        <v>121395</v>
      </c>
      <c r="AG113" s="968"/>
      <c r="AH113" s="968"/>
      <c r="AI113" s="968"/>
      <c r="AJ113" s="969"/>
      <c r="AK113" s="970">
        <v>123300</v>
      </c>
      <c r="AL113" s="968"/>
      <c r="AM113" s="968"/>
      <c r="AN113" s="968"/>
      <c r="AO113" s="969"/>
      <c r="AP113" s="971">
        <v>7</v>
      </c>
      <c r="AQ113" s="972"/>
      <c r="AR113" s="972"/>
      <c r="AS113" s="972"/>
      <c r="AT113" s="973"/>
      <c r="AU113" s="934"/>
      <c r="AV113" s="935"/>
      <c r="AW113" s="935"/>
      <c r="AX113" s="935"/>
      <c r="AY113" s="935"/>
      <c r="AZ113" s="983" t="s">
        <v>439</v>
      </c>
      <c r="BA113" s="984"/>
      <c r="BB113" s="984"/>
      <c r="BC113" s="984"/>
      <c r="BD113" s="984"/>
      <c r="BE113" s="984"/>
      <c r="BF113" s="984"/>
      <c r="BG113" s="984"/>
      <c r="BH113" s="984"/>
      <c r="BI113" s="984"/>
      <c r="BJ113" s="984"/>
      <c r="BK113" s="984"/>
      <c r="BL113" s="984"/>
      <c r="BM113" s="984"/>
      <c r="BN113" s="984"/>
      <c r="BO113" s="984"/>
      <c r="BP113" s="985"/>
      <c r="BQ113" s="953">
        <v>77937</v>
      </c>
      <c r="BR113" s="954"/>
      <c r="BS113" s="954"/>
      <c r="BT113" s="954"/>
      <c r="BU113" s="954"/>
      <c r="BV113" s="954">
        <v>73231</v>
      </c>
      <c r="BW113" s="954"/>
      <c r="BX113" s="954"/>
      <c r="BY113" s="954"/>
      <c r="BZ113" s="954"/>
      <c r="CA113" s="954">
        <v>50375</v>
      </c>
      <c r="CB113" s="954"/>
      <c r="CC113" s="954"/>
      <c r="CD113" s="954"/>
      <c r="CE113" s="954"/>
      <c r="CF113" s="948">
        <v>2.9</v>
      </c>
      <c r="CG113" s="949"/>
      <c r="CH113" s="949"/>
      <c r="CI113" s="949"/>
      <c r="CJ113" s="949"/>
      <c r="CK113" s="979"/>
      <c r="CL113" s="980"/>
      <c r="CM113" s="950" t="s">
        <v>440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429</v>
      </c>
      <c r="DH113" s="993"/>
      <c r="DI113" s="993"/>
      <c r="DJ113" s="993"/>
      <c r="DK113" s="994"/>
      <c r="DL113" s="995" t="s">
        <v>121</v>
      </c>
      <c r="DM113" s="993"/>
      <c r="DN113" s="993"/>
      <c r="DO113" s="993"/>
      <c r="DP113" s="994"/>
      <c r="DQ113" s="995" t="s">
        <v>121</v>
      </c>
      <c r="DR113" s="993"/>
      <c r="DS113" s="993"/>
      <c r="DT113" s="993"/>
      <c r="DU113" s="994"/>
      <c r="DV113" s="996" t="s">
        <v>429</v>
      </c>
      <c r="DW113" s="997"/>
      <c r="DX113" s="997"/>
      <c r="DY113" s="997"/>
      <c r="DZ113" s="998"/>
    </row>
    <row r="114" spans="1:130" s="226" customFormat="1" ht="26.25" customHeight="1">
      <c r="A114" s="988"/>
      <c r="B114" s="989"/>
      <c r="C114" s="984" t="s">
        <v>441</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76157</v>
      </c>
      <c r="AB114" s="993"/>
      <c r="AC114" s="993"/>
      <c r="AD114" s="993"/>
      <c r="AE114" s="994"/>
      <c r="AF114" s="995">
        <v>17245</v>
      </c>
      <c r="AG114" s="993"/>
      <c r="AH114" s="993"/>
      <c r="AI114" s="993"/>
      <c r="AJ114" s="994"/>
      <c r="AK114" s="995">
        <v>26839</v>
      </c>
      <c r="AL114" s="993"/>
      <c r="AM114" s="993"/>
      <c r="AN114" s="993"/>
      <c r="AO114" s="994"/>
      <c r="AP114" s="996">
        <v>1.5</v>
      </c>
      <c r="AQ114" s="997"/>
      <c r="AR114" s="997"/>
      <c r="AS114" s="997"/>
      <c r="AT114" s="998"/>
      <c r="AU114" s="934"/>
      <c r="AV114" s="935"/>
      <c r="AW114" s="935"/>
      <c r="AX114" s="935"/>
      <c r="AY114" s="935"/>
      <c r="AZ114" s="983" t="s">
        <v>442</v>
      </c>
      <c r="BA114" s="984"/>
      <c r="BB114" s="984"/>
      <c r="BC114" s="984"/>
      <c r="BD114" s="984"/>
      <c r="BE114" s="984"/>
      <c r="BF114" s="984"/>
      <c r="BG114" s="984"/>
      <c r="BH114" s="984"/>
      <c r="BI114" s="984"/>
      <c r="BJ114" s="984"/>
      <c r="BK114" s="984"/>
      <c r="BL114" s="984"/>
      <c r="BM114" s="984"/>
      <c r="BN114" s="984"/>
      <c r="BO114" s="984"/>
      <c r="BP114" s="985"/>
      <c r="BQ114" s="953">
        <v>113606</v>
      </c>
      <c r="BR114" s="954"/>
      <c r="BS114" s="954"/>
      <c r="BT114" s="954"/>
      <c r="BU114" s="954"/>
      <c r="BV114" s="954">
        <v>222844</v>
      </c>
      <c r="BW114" s="954"/>
      <c r="BX114" s="954"/>
      <c r="BY114" s="954"/>
      <c r="BZ114" s="954"/>
      <c r="CA114" s="954">
        <v>201781</v>
      </c>
      <c r="CB114" s="954"/>
      <c r="CC114" s="954"/>
      <c r="CD114" s="954"/>
      <c r="CE114" s="954"/>
      <c r="CF114" s="948">
        <v>11.4</v>
      </c>
      <c r="CG114" s="949"/>
      <c r="CH114" s="949"/>
      <c r="CI114" s="949"/>
      <c r="CJ114" s="949"/>
      <c r="CK114" s="979"/>
      <c r="CL114" s="980"/>
      <c r="CM114" s="950" t="s">
        <v>443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429</v>
      </c>
      <c r="DH114" s="993"/>
      <c r="DI114" s="993"/>
      <c r="DJ114" s="993"/>
      <c r="DK114" s="994"/>
      <c r="DL114" s="995" t="s">
        <v>121</v>
      </c>
      <c r="DM114" s="993"/>
      <c r="DN114" s="993"/>
      <c r="DO114" s="993"/>
      <c r="DP114" s="994"/>
      <c r="DQ114" s="995" t="s">
        <v>121</v>
      </c>
      <c r="DR114" s="993"/>
      <c r="DS114" s="993"/>
      <c r="DT114" s="993"/>
      <c r="DU114" s="994"/>
      <c r="DV114" s="996" t="s">
        <v>429</v>
      </c>
      <c r="DW114" s="997"/>
      <c r="DX114" s="997"/>
      <c r="DY114" s="997"/>
      <c r="DZ114" s="998"/>
    </row>
    <row r="115" spans="1:130" s="226" customFormat="1" ht="26.25" customHeight="1">
      <c r="A115" s="988"/>
      <c r="B115" s="989"/>
      <c r="C115" s="984" t="s">
        <v>444</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9084</v>
      </c>
      <c r="AB115" s="968"/>
      <c r="AC115" s="968"/>
      <c r="AD115" s="968"/>
      <c r="AE115" s="969"/>
      <c r="AF115" s="970">
        <v>9024</v>
      </c>
      <c r="AG115" s="968"/>
      <c r="AH115" s="968"/>
      <c r="AI115" s="968"/>
      <c r="AJ115" s="969"/>
      <c r="AK115" s="970">
        <v>8964</v>
      </c>
      <c r="AL115" s="968"/>
      <c r="AM115" s="968"/>
      <c r="AN115" s="968"/>
      <c r="AO115" s="969"/>
      <c r="AP115" s="971">
        <v>0.5</v>
      </c>
      <c r="AQ115" s="972"/>
      <c r="AR115" s="972"/>
      <c r="AS115" s="972"/>
      <c r="AT115" s="973"/>
      <c r="AU115" s="934"/>
      <c r="AV115" s="935"/>
      <c r="AW115" s="935"/>
      <c r="AX115" s="935"/>
      <c r="AY115" s="935"/>
      <c r="AZ115" s="983" t="s">
        <v>445</v>
      </c>
      <c r="BA115" s="984"/>
      <c r="BB115" s="984"/>
      <c r="BC115" s="984"/>
      <c r="BD115" s="984"/>
      <c r="BE115" s="984"/>
      <c r="BF115" s="984"/>
      <c r="BG115" s="984"/>
      <c r="BH115" s="984"/>
      <c r="BI115" s="984"/>
      <c r="BJ115" s="984"/>
      <c r="BK115" s="984"/>
      <c r="BL115" s="984"/>
      <c r="BM115" s="984"/>
      <c r="BN115" s="984"/>
      <c r="BO115" s="984"/>
      <c r="BP115" s="985"/>
      <c r="BQ115" s="953" t="s">
        <v>429</v>
      </c>
      <c r="BR115" s="954"/>
      <c r="BS115" s="954"/>
      <c r="BT115" s="954"/>
      <c r="BU115" s="954"/>
      <c r="BV115" s="954" t="s">
        <v>429</v>
      </c>
      <c r="BW115" s="954"/>
      <c r="BX115" s="954"/>
      <c r="BY115" s="954"/>
      <c r="BZ115" s="954"/>
      <c r="CA115" s="954" t="s">
        <v>121</v>
      </c>
      <c r="CB115" s="954"/>
      <c r="CC115" s="954"/>
      <c r="CD115" s="954"/>
      <c r="CE115" s="954"/>
      <c r="CF115" s="948" t="s">
        <v>429</v>
      </c>
      <c r="CG115" s="949"/>
      <c r="CH115" s="949"/>
      <c r="CI115" s="949"/>
      <c r="CJ115" s="949"/>
      <c r="CK115" s="979"/>
      <c r="CL115" s="980"/>
      <c r="CM115" s="983" t="s">
        <v>446</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121</v>
      </c>
      <c r="DH115" s="993"/>
      <c r="DI115" s="993"/>
      <c r="DJ115" s="993"/>
      <c r="DK115" s="994"/>
      <c r="DL115" s="995" t="s">
        <v>429</v>
      </c>
      <c r="DM115" s="993"/>
      <c r="DN115" s="993"/>
      <c r="DO115" s="993"/>
      <c r="DP115" s="994"/>
      <c r="DQ115" s="995" t="s">
        <v>429</v>
      </c>
      <c r="DR115" s="993"/>
      <c r="DS115" s="993"/>
      <c r="DT115" s="993"/>
      <c r="DU115" s="994"/>
      <c r="DV115" s="996" t="s">
        <v>429</v>
      </c>
      <c r="DW115" s="997"/>
      <c r="DX115" s="997"/>
      <c r="DY115" s="997"/>
      <c r="DZ115" s="998"/>
    </row>
    <row r="116" spans="1:130" s="226" customFormat="1" ht="26.25" customHeight="1">
      <c r="A116" s="990"/>
      <c r="B116" s="991"/>
      <c r="C116" s="999" t="s">
        <v>447</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121</v>
      </c>
      <c r="AB116" s="993"/>
      <c r="AC116" s="993"/>
      <c r="AD116" s="993"/>
      <c r="AE116" s="994"/>
      <c r="AF116" s="995" t="s">
        <v>429</v>
      </c>
      <c r="AG116" s="993"/>
      <c r="AH116" s="993"/>
      <c r="AI116" s="993"/>
      <c r="AJ116" s="994"/>
      <c r="AK116" s="995" t="s">
        <v>121</v>
      </c>
      <c r="AL116" s="993"/>
      <c r="AM116" s="993"/>
      <c r="AN116" s="993"/>
      <c r="AO116" s="994"/>
      <c r="AP116" s="996" t="s">
        <v>429</v>
      </c>
      <c r="AQ116" s="997"/>
      <c r="AR116" s="997"/>
      <c r="AS116" s="997"/>
      <c r="AT116" s="998"/>
      <c r="AU116" s="934"/>
      <c r="AV116" s="935"/>
      <c r="AW116" s="935"/>
      <c r="AX116" s="935"/>
      <c r="AY116" s="935"/>
      <c r="AZ116" s="1001" t="s">
        <v>448</v>
      </c>
      <c r="BA116" s="1002"/>
      <c r="BB116" s="1002"/>
      <c r="BC116" s="1002"/>
      <c r="BD116" s="1002"/>
      <c r="BE116" s="1002"/>
      <c r="BF116" s="1002"/>
      <c r="BG116" s="1002"/>
      <c r="BH116" s="1002"/>
      <c r="BI116" s="1002"/>
      <c r="BJ116" s="1002"/>
      <c r="BK116" s="1002"/>
      <c r="BL116" s="1002"/>
      <c r="BM116" s="1002"/>
      <c r="BN116" s="1002"/>
      <c r="BO116" s="1002"/>
      <c r="BP116" s="1003"/>
      <c r="BQ116" s="953" t="s">
        <v>429</v>
      </c>
      <c r="BR116" s="954"/>
      <c r="BS116" s="954"/>
      <c r="BT116" s="954"/>
      <c r="BU116" s="954"/>
      <c r="BV116" s="954" t="s">
        <v>429</v>
      </c>
      <c r="BW116" s="954"/>
      <c r="BX116" s="954"/>
      <c r="BY116" s="954"/>
      <c r="BZ116" s="954"/>
      <c r="CA116" s="954" t="s">
        <v>121</v>
      </c>
      <c r="CB116" s="954"/>
      <c r="CC116" s="954"/>
      <c r="CD116" s="954"/>
      <c r="CE116" s="954"/>
      <c r="CF116" s="948" t="s">
        <v>429</v>
      </c>
      <c r="CG116" s="949"/>
      <c r="CH116" s="949"/>
      <c r="CI116" s="949"/>
      <c r="CJ116" s="949"/>
      <c r="CK116" s="979"/>
      <c r="CL116" s="980"/>
      <c r="CM116" s="950" t="s">
        <v>449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41321</v>
      </c>
      <c r="DH116" s="993"/>
      <c r="DI116" s="993"/>
      <c r="DJ116" s="993"/>
      <c r="DK116" s="994"/>
      <c r="DL116" s="995">
        <v>32297</v>
      </c>
      <c r="DM116" s="993"/>
      <c r="DN116" s="993"/>
      <c r="DO116" s="993"/>
      <c r="DP116" s="994"/>
      <c r="DQ116" s="995">
        <v>15436</v>
      </c>
      <c r="DR116" s="993"/>
      <c r="DS116" s="993"/>
      <c r="DT116" s="993"/>
      <c r="DU116" s="994"/>
      <c r="DV116" s="996">
        <v>0.9</v>
      </c>
      <c r="DW116" s="997"/>
      <c r="DX116" s="997"/>
      <c r="DY116" s="997"/>
      <c r="DZ116" s="998"/>
    </row>
    <row r="117" spans="1:130" s="226" customFormat="1" ht="26.25" customHeight="1">
      <c r="A117" s="938" t="s">
        <v>182</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450</v>
      </c>
      <c r="Z117" s="920"/>
      <c r="AA117" s="1010">
        <v>575360</v>
      </c>
      <c r="AB117" s="1011"/>
      <c r="AC117" s="1011"/>
      <c r="AD117" s="1011"/>
      <c r="AE117" s="1012"/>
      <c r="AF117" s="1013">
        <v>570557</v>
      </c>
      <c r="AG117" s="1011"/>
      <c r="AH117" s="1011"/>
      <c r="AI117" s="1011"/>
      <c r="AJ117" s="1012"/>
      <c r="AK117" s="1013">
        <v>581788</v>
      </c>
      <c r="AL117" s="1011"/>
      <c r="AM117" s="1011"/>
      <c r="AN117" s="1011"/>
      <c r="AO117" s="1012"/>
      <c r="AP117" s="1014"/>
      <c r="AQ117" s="1015"/>
      <c r="AR117" s="1015"/>
      <c r="AS117" s="1015"/>
      <c r="AT117" s="1016"/>
      <c r="AU117" s="934"/>
      <c r="AV117" s="935"/>
      <c r="AW117" s="935"/>
      <c r="AX117" s="935"/>
      <c r="AY117" s="935"/>
      <c r="AZ117" s="1001" t="s">
        <v>451</v>
      </c>
      <c r="BA117" s="1002"/>
      <c r="BB117" s="1002"/>
      <c r="BC117" s="1002"/>
      <c r="BD117" s="1002"/>
      <c r="BE117" s="1002"/>
      <c r="BF117" s="1002"/>
      <c r="BG117" s="1002"/>
      <c r="BH117" s="1002"/>
      <c r="BI117" s="1002"/>
      <c r="BJ117" s="1002"/>
      <c r="BK117" s="1002"/>
      <c r="BL117" s="1002"/>
      <c r="BM117" s="1002"/>
      <c r="BN117" s="1002"/>
      <c r="BO117" s="1002"/>
      <c r="BP117" s="1003"/>
      <c r="BQ117" s="953" t="s">
        <v>429</v>
      </c>
      <c r="BR117" s="954"/>
      <c r="BS117" s="954"/>
      <c r="BT117" s="954"/>
      <c r="BU117" s="954"/>
      <c r="BV117" s="954" t="s">
        <v>121</v>
      </c>
      <c r="BW117" s="954"/>
      <c r="BX117" s="954"/>
      <c r="BY117" s="954"/>
      <c r="BZ117" s="954"/>
      <c r="CA117" s="954" t="s">
        <v>121</v>
      </c>
      <c r="CB117" s="954"/>
      <c r="CC117" s="954"/>
      <c r="CD117" s="954"/>
      <c r="CE117" s="954"/>
      <c r="CF117" s="948" t="s">
        <v>429</v>
      </c>
      <c r="CG117" s="949"/>
      <c r="CH117" s="949"/>
      <c r="CI117" s="949"/>
      <c r="CJ117" s="949"/>
      <c r="CK117" s="979"/>
      <c r="CL117" s="980"/>
      <c r="CM117" s="950" t="s">
        <v>452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429</v>
      </c>
      <c r="DH117" s="993"/>
      <c r="DI117" s="993"/>
      <c r="DJ117" s="993"/>
      <c r="DK117" s="994"/>
      <c r="DL117" s="995" t="s">
        <v>121</v>
      </c>
      <c r="DM117" s="993"/>
      <c r="DN117" s="993"/>
      <c r="DO117" s="993"/>
      <c r="DP117" s="994"/>
      <c r="DQ117" s="995" t="s">
        <v>121</v>
      </c>
      <c r="DR117" s="993"/>
      <c r="DS117" s="993"/>
      <c r="DT117" s="993"/>
      <c r="DU117" s="994"/>
      <c r="DV117" s="996" t="s">
        <v>121</v>
      </c>
      <c r="DW117" s="997"/>
      <c r="DX117" s="997"/>
      <c r="DY117" s="997"/>
      <c r="DZ117" s="998"/>
    </row>
    <row r="118" spans="1:130" s="226" customFormat="1" ht="26.25" customHeight="1">
      <c r="A118" s="938" t="s">
        <v>424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422</v>
      </c>
      <c r="AB118" s="919"/>
      <c r="AC118" s="919"/>
      <c r="AD118" s="919"/>
      <c r="AE118" s="920"/>
      <c r="AF118" s="918" t="s">
        <v>299</v>
      </c>
      <c r="AG118" s="919"/>
      <c r="AH118" s="919"/>
      <c r="AI118" s="919"/>
      <c r="AJ118" s="920"/>
      <c r="AK118" s="918" t="s">
        <v>298</v>
      </c>
      <c r="AL118" s="919"/>
      <c r="AM118" s="919"/>
      <c r="AN118" s="919"/>
      <c r="AO118" s="920"/>
      <c r="AP118" s="1005" t="s">
        <v>423</v>
      </c>
      <c r="AQ118" s="1006"/>
      <c r="AR118" s="1006"/>
      <c r="AS118" s="1006"/>
      <c r="AT118" s="1007"/>
      <c r="AU118" s="934"/>
      <c r="AV118" s="935"/>
      <c r="AW118" s="935"/>
      <c r="AX118" s="935"/>
      <c r="AY118" s="935"/>
      <c r="AZ118" s="1008" t="s">
        <v>453</v>
      </c>
      <c r="BA118" s="999"/>
      <c r="BB118" s="999"/>
      <c r="BC118" s="999"/>
      <c r="BD118" s="999"/>
      <c r="BE118" s="999"/>
      <c r="BF118" s="999"/>
      <c r="BG118" s="999"/>
      <c r="BH118" s="999"/>
      <c r="BI118" s="999"/>
      <c r="BJ118" s="999"/>
      <c r="BK118" s="999"/>
      <c r="BL118" s="999"/>
      <c r="BM118" s="999"/>
      <c r="BN118" s="999"/>
      <c r="BO118" s="999"/>
      <c r="BP118" s="1000"/>
      <c r="BQ118" s="1031" t="s">
        <v>429</v>
      </c>
      <c r="BR118" s="1032"/>
      <c r="BS118" s="1032"/>
      <c r="BT118" s="1032"/>
      <c r="BU118" s="1032"/>
      <c r="BV118" s="1032" t="s">
        <v>429</v>
      </c>
      <c r="BW118" s="1032"/>
      <c r="BX118" s="1032"/>
      <c r="BY118" s="1032"/>
      <c r="BZ118" s="1032"/>
      <c r="CA118" s="1032" t="s">
        <v>121</v>
      </c>
      <c r="CB118" s="1032"/>
      <c r="CC118" s="1032"/>
      <c r="CD118" s="1032"/>
      <c r="CE118" s="1032"/>
      <c r="CF118" s="948" t="s">
        <v>121</v>
      </c>
      <c r="CG118" s="949"/>
      <c r="CH118" s="949"/>
      <c r="CI118" s="949"/>
      <c r="CJ118" s="949"/>
      <c r="CK118" s="979"/>
      <c r="CL118" s="980"/>
      <c r="CM118" s="950" t="s">
        <v>454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121</v>
      </c>
      <c r="DH118" s="993"/>
      <c r="DI118" s="993"/>
      <c r="DJ118" s="993"/>
      <c r="DK118" s="994"/>
      <c r="DL118" s="995" t="s">
        <v>121</v>
      </c>
      <c r="DM118" s="993"/>
      <c r="DN118" s="993"/>
      <c r="DO118" s="993"/>
      <c r="DP118" s="994"/>
      <c r="DQ118" s="995" t="s">
        <v>121</v>
      </c>
      <c r="DR118" s="993"/>
      <c r="DS118" s="993"/>
      <c r="DT118" s="993"/>
      <c r="DU118" s="994"/>
      <c r="DV118" s="996" t="s">
        <v>121</v>
      </c>
      <c r="DW118" s="997"/>
      <c r="DX118" s="997"/>
      <c r="DY118" s="997"/>
      <c r="DZ118" s="998"/>
    </row>
    <row r="119" spans="1:130" s="226" customFormat="1" ht="26.25" customHeight="1">
      <c r="A119" s="1092" t="s">
        <v>427</v>
      </c>
      <c r="B119" s="978"/>
      <c r="C119" s="957" t="s">
        <v>428</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429</v>
      </c>
      <c r="AB119" s="926"/>
      <c r="AC119" s="926"/>
      <c r="AD119" s="926"/>
      <c r="AE119" s="927"/>
      <c r="AF119" s="928" t="s">
        <v>121</v>
      </c>
      <c r="AG119" s="926"/>
      <c r="AH119" s="926"/>
      <c r="AI119" s="926"/>
      <c r="AJ119" s="927"/>
      <c r="AK119" s="928" t="s">
        <v>121</v>
      </c>
      <c r="AL119" s="926"/>
      <c r="AM119" s="926"/>
      <c r="AN119" s="926"/>
      <c r="AO119" s="927"/>
      <c r="AP119" s="929" t="s">
        <v>429</v>
      </c>
      <c r="AQ119" s="930"/>
      <c r="AR119" s="930"/>
      <c r="AS119" s="930"/>
      <c r="AT119" s="931"/>
      <c r="AU119" s="936"/>
      <c r="AV119" s="937"/>
      <c r="AW119" s="937"/>
      <c r="AX119" s="937"/>
      <c r="AY119" s="937"/>
      <c r="AZ119" s="257" t="s">
        <v>182</v>
      </c>
      <c r="BA119" s="257"/>
      <c r="BB119" s="257"/>
      <c r="BC119" s="257"/>
      <c r="BD119" s="257"/>
      <c r="BE119" s="257"/>
      <c r="BF119" s="257"/>
      <c r="BG119" s="257"/>
      <c r="BH119" s="257"/>
      <c r="BI119" s="257"/>
      <c r="BJ119" s="257"/>
      <c r="BK119" s="257"/>
      <c r="BL119" s="257"/>
      <c r="BM119" s="257"/>
      <c r="BN119" s="257"/>
      <c r="BO119" s="1009" t="s">
        <v>455</v>
      </c>
      <c r="BP119" s="1040"/>
      <c r="BQ119" s="1031">
        <v>5600971</v>
      </c>
      <c r="BR119" s="1032"/>
      <c r="BS119" s="1032"/>
      <c r="BT119" s="1032"/>
      <c r="BU119" s="1032"/>
      <c r="BV119" s="1032">
        <v>5643792</v>
      </c>
      <c r="BW119" s="1032"/>
      <c r="BX119" s="1032"/>
      <c r="BY119" s="1032"/>
      <c r="BZ119" s="1032"/>
      <c r="CA119" s="1032">
        <v>6003900</v>
      </c>
      <c r="CB119" s="1032"/>
      <c r="CC119" s="1032"/>
      <c r="CD119" s="1032"/>
      <c r="CE119" s="1032"/>
      <c r="CF119" s="1033"/>
      <c r="CG119" s="1034"/>
      <c r="CH119" s="1034"/>
      <c r="CI119" s="1034"/>
      <c r="CJ119" s="1035"/>
      <c r="CK119" s="981"/>
      <c r="CL119" s="982"/>
      <c r="CM119" s="1036" t="s">
        <v>456</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429</v>
      </c>
      <c r="DH119" s="1018"/>
      <c r="DI119" s="1018"/>
      <c r="DJ119" s="1018"/>
      <c r="DK119" s="1019"/>
      <c r="DL119" s="1017" t="s">
        <v>429</v>
      </c>
      <c r="DM119" s="1018"/>
      <c r="DN119" s="1018"/>
      <c r="DO119" s="1018"/>
      <c r="DP119" s="1019"/>
      <c r="DQ119" s="1017" t="s">
        <v>429</v>
      </c>
      <c r="DR119" s="1018"/>
      <c r="DS119" s="1018"/>
      <c r="DT119" s="1018"/>
      <c r="DU119" s="1019"/>
      <c r="DV119" s="1020" t="s">
        <v>121</v>
      </c>
      <c r="DW119" s="1021"/>
      <c r="DX119" s="1021"/>
      <c r="DY119" s="1021"/>
      <c r="DZ119" s="1022"/>
    </row>
    <row r="120" spans="1:130" s="226" customFormat="1" ht="26.25" customHeight="1">
      <c r="A120" s="1093"/>
      <c r="B120" s="980"/>
      <c r="C120" s="950" t="s">
        <v>433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429</v>
      </c>
      <c r="AB120" s="993"/>
      <c r="AC120" s="993"/>
      <c r="AD120" s="993"/>
      <c r="AE120" s="994"/>
      <c r="AF120" s="995" t="s">
        <v>121</v>
      </c>
      <c r="AG120" s="993"/>
      <c r="AH120" s="993"/>
      <c r="AI120" s="993"/>
      <c r="AJ120" s="994"/>
      <c r="AK120" s="995" t="s">
        <v>121</v>
      </c>
      <c r="AL120" s="993"/>
      <c r="AM120" s="993"/>
      <c r="AN120" s="993"/>
      <c r="AO120" s="994"/>
      <c r="AP120" s="996" t="s">
        <v>121</v>
      </c>
      <c r="AQ120" s="997"/>
      <c r="AR120" s="997"/>
      <c r="AS120" s="997"/>
      <c r="AT120" s="998"/>
      <c r="AU120" s="1023" t="s">
        <v>457</v>
      </c>
      <c r="AV120" s="1024"/>
      <c r="AW120" s="1024"/>
      <c r="AX120" s="1024"/>
      <c r="AY120" s="1025"/>
      <c r="AZ120" s="974" t="s">
        <v>458</v>
      </c>
      <c r="BA120" s="923"/>
      <c r="BB120" s="923"/>
      <c r="BC120" s="923"/>
      <c r="BD120" s="923"/>
      <c r="BE120" s="923"/>
      <c r="BF120" s="923"/>
      <c r="BG120" s="923"/>
      <c r="BH120" s="923"/>
      <c r="BI120" s="923"/>
      <c r="BJ120" s="923"/>
      <c r="BK120" s="923"/>
      <c r="BL120" s="923"/>
      <c r="BM120" s="923"/>
      <c r="BN120" s="923"/>
      <c r="BO120" s="923"/>
      <c r="BP120" s="924"/>
      <c r="BQ120" s="960">
        <v>3314354</v>
      </c>
      <c r="BR120" s="961"/>
      <c r="BS120" s="961"/>
      <c r="BT120" s="961"/>
      <c r="BU120" s="961"/>
      <c r="BV120" s="961">
        <v>3343934</v>
      </c>
      <c r="BW120" s="961"/>
      <c r="BX120" s="961"/>
      <c r="BY120" s="961"/>
      <c r="BZ120" s="961"/>
      <c r="CA120" s="961">
        <v>3228731</v>
      </c>
      <c r="CB120" s="961"/>
      <c r="CC120" s="961"/>
      <c r="CD120" s="961"/>
      <c r="CE120" s="961"/>
      <c r="CF120" s="975">
        <v>182.9</v>
      </c>
      <c r="CG120" s="976"/>
      <c r="CH120" s="976"/>
      <c r="CI120" s="976"/>
      <c r="CJ120" s="976"/>
      <c r="CK120" s="1041" t="s">
        <v>459</v>
      </c>
      <c r="CL120" s="1042"/>
      <c r="CM120" s="1042"/>
      <c r="CN120" s="1042"/>
      <c r="CO120" s="1043"/>
      <c r="CP120" s="1049" t="s">
        <v>460</v>
      </c>
      <c r="CQ120" s="1050"/>
      <c r="CR120" s="1050"/>
      <c r="CS120" s="1050"/>
      <c r="CT120" s="1050"/>
      <c r="CU120" s="1050"/>
      <c r="CV120" s="1050"/>
      <c r="CW120" s="1050"/>
      <c r="CX120" s="1050"/>
      <c r="CY120" s="1050"/>
      <c r="CZ120" s="1050"/>
      <c r="DA120" s="1050"/>
      <c r="DB120" s="1050"/>
      <c r="DC120" s="1050"/>
      <c r="DD120" s="1050"/>
      <c r="DE120" s="1050"/>
      <c r="DF120" s="1051"/>
      <c r="DG120" s="960">
        <v>805197</v>
      </c>
      <c r="DH120" s="961"/>
      <c r="DI120" s="961"/>
      <c r="DJ120" s="961"/>
      <c r="DK120" s="961"/>
      <c r="DL120" s="961">
        <v>763722</v>
      </c>
      <c r="DM120" s="961"/>
      <c r="DN120" s="961"/>
      <c r="DO120" s="961"/>
      <c r="DP120" s="961"/>
      <c r="DQ120" s="961">
        <v>747694</v>
      </c>
      <c r="DR120" s="961"/>
      <c r="DS120" s="961"/>
      <c r="DT120" s="961"/>
      <c r="DU120" s="961"/>
      <c r="DV120" s="962">
        <v>42.4</v>
      </c>
      <c r="DW120" s="962"/>
      <c r="DX120" s="962"/>
      <c r="DY120" s="962"/>
      <c r="DZ120" s="963"/>
    </row>
    <row r="121" spans="1:130" s="226" customFormat="1" ht="26.25" customHeight="1">
      <c r="A121" s="1093"/>
      <c r="B121" s="980"/>
      <c r="C121" s="1001" t="s">
        <v>461</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121</v>
      </c>
      <c r="AB121" s="993"/>
      <c r="AC121" s="993"/>
      <c r="AD121" s="993"/>
      <c r="AE121" s="994"/>
      <c r="AF121" s="995" t="s">
        <v>121</v>
      </c>
      <c r="AG121" s="993"/>
      <c r="AH121" s="993"/>
      <c r="AI121" s="993"/>
      <c r="AJ121" s="994"/>
      <c r="AK121" s="995" t="s">
        <v>429</v>
      </c>
      <c r="AL121" s="993"/>
      <c r="AM121" s="993"/>
      <c r="AN121" s="993"/>
      <c r="AO121" s="994"/>
      <c r="AP121" s="996" t="s">
        <v>121</v>
      </c>
      <c r="AQ121" s="997"/>
      <c r="AR121" s="997"/>
      <c r="AS121" s="997"/>
      <c r="AT121" s="998"/>
      <c r="AU121" s="1026"/>
      <c r="AV121" s="1027"/>
      <c r="AW121" s="1027"/>
      <c r="AX121" s="1027"/>
      <c r="AY121" s="1028"/>
      <c r="AZ121" s="983" t="s">
        <v>462</v>
      </c>
      <c r="BA121" s="984"/>
      <c r="BB121" s="984"/>
      <c r="BC121" s="984"/>
      <c r="BD121" s="984"/>
      <c r="BE121" s="984"/>
      <c r="BF121" s="984"/>
      <c r="BG121" s="984"/>
      <c r="BH121" s="984"/>
      <c r="BI121" s="984"/>
      <c r="BJ121" s="984"/>
      <c r="BK121" s="984"/>
      <c r="BL121" s="984"/>
      <c r="BM121" s="984"/>
      <c r="BN121" s="984"/>
      <c r="BO121" s="984"/>
      <c r="BP121" s="985"/>
      <c r="BQ121" s="953" t="s">
        <v>429</v>
      </c>
      <c r="BR121" s="954"/>
      <c r="BS121" s="954"/>
      <c r="BT121" s="954"/>
      <c r="BU121" s="954"/>
      <c r="BV121" s="954" t="s">
        <v>429</v>
      </c>
      <c r="BW121" s="954"/>
      <c r="BX121" s="954"/>
      <c r="BY121" s="954"/>
      <c r="BZ121" s="954"/>
      <c r="CA121" s="954">
        <v>18000</v>
      </c>
      <c r="CB121" s="954"/>
      <c r="CC121" s="954"/>
      <c r="CD121" s="954"/>
      <c r="CE121" s="954"/>
      <c r="CF121" s="948">
        <v>1</v>
      </c>
      <c r="CG121" s="949"/>
      <c r="CH121" s="949"/>
      <c r="CI121" s="949"/>
      <c r="CJ121" s="949"/>
      <c r="CK121" s="1044"/>
      <c r="CL121" s="1045"/>
      <c r="CM121" s="1045"/>
      <c r="CN121" s="1045"/>
      <c r="CO121" s="1046"/>
      <c r="CP121" s="1054" t="s">
        <v>463</v>
      </c>
      <c r="CQ121" s="1055"/>
      <c r="CR121" s="1055"/>
      <c r="CS121" s="1055"/>
      <c r="CT121" s="1055"/>
      <c r="CU121" s="1055"/>
      <c r="CV121" s="1055"/>
      <c r="CW121" s="1055"/>
      <c r="CX121" s="1055"/>
      <c r="CY121" s="1055"/>
      <c r="CZ121" s="1055"/>
      <c r="DA121" s="1055"/>
      <c r="DB121" s="1055"/>
      <c r="DC121" s="1055"/>
      <c r="DD121" s="1055"/>
      <c r="DE121" s="1055"/>
      <c r="DF121" s="1056"/>
      <c r="DG121" s="953">
        <v>502475</v>
      </c>
      <c r="DH121" s="954"/>
      <c r="DI121" s="954"/>
      <c r="DJ121" s="954"/>
      <c r="DK121" s="954"/>
      <c r="DL121" s="954">
        <v>478539</v>
      </c>
      <c r="DM121" s="954"/>
      <c r="DN121" s="954"/>
      <c r="DO121" s="954"/>
      <c r="DP121" s="954"/>
      <c r="DQ121" s="954">
        <v>479068</v>
      </c>
      <c r="DR121" s="954"/>
      <c r="DS121" s="954"/>
      <c r="DT121" s="954"/>
      <c r="DU121" s="954"/>
      <c r="DV121" s="955">
        <v>27.1</v>
      </c>
      <c r="DW121" s="955"/>
      <c r="DX121" s="955"/>
      <c r="DY121" s="955"/>
      <c r="DZ121" s="956"/>
    </row>
    <row r="122" spans="1:130" s="226" customFormat="1" ht="26.25" customHeight="1">
      <c r="A122" s="1093"/>
      <c r="B122" s="980"/>
      <c r="C122" s="950" t="s">
        <v>443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121</v>
      </c>
      <c r="AB122" s="993"/>
      <c r="AC122" s="993"/>
      <c r="AD122" s="993"/>
      <c r="AE122" s="994"/>
      <c r="AF122" s="995" t="s">
        <v>121</v>
      </c>
      <c r="AG122" s="993"/>
      <c r="AH122" s="993"/>
      <c r="AI122" s="993"/>
      <c r="AJ122" s="994"/>
      <c r="AK122" s="995" t="s">
        <v>121</v>
      </c>
      <c r="AL122" s="993"/>
      <c r="AM122" s="993"/>
      <c r="AN122" s="993"/>
      <c r="AO122" s="994"/>
      <c r="AP122" s="996" t="s">
        <v>429</v>
      </c>
      <c r="AQ122" s="997"/>
      <c r="AR122" s="997"/>
      <c r="AS122" s="997"/>
      <c r="AT122" s="998"/>
      <c r="AU122" s="1026"/>
      <c r="AV122" s="1027"/>
      <c r="AW122" s="1027"/>
      <c r="AX122" s="1027"/>
      <c r="AY122" s="1028"/>
      <c r="AZ122" s="1008" t="s">
        <v>464</v>
      </c>
      <c r="BA122" s="999"/>
      <c r="BB122" s="999"/>
      <c r="BC122" s="999"/>
      <c r="BD122" s="999"/>
      <c r="BE122" s="999"/>
      <c r="BF122" s="999"/>
      <c r="BG122" s="999"/>
      <c r="BH122" s="999"/>
      <c r="BI122" s="999"/>
      <c r="BJ122" s="999"/>
      <c r="BK122" s="999"/>
      <c r="BL122" s="999"/>
      <c r="BM122" s="999"/>
      <c r="BN122" s="999"/>
      <c r="BO122" s="999"/>
      <c r="BP122" s="1000"/>
      <c r="BQ122" s="1031">
        <v>4071078</v>
      </c>
      <c r="BR122" s="1032"/>
      <c r="BS122" s="1032"/>
      <c r="BT122" s="1032"/>
      <c r="BU122" s="1032"/>
      <c r="BV122" s="1032">
        <v>3976790</v>
      </c>
      <c r="BW122" s="1032"/>
      <c r="BX122" s="1032"/>
      <c r="BY122" s="1032"/>
      <c r="BZ122" s="1032"/>
      <c r="CA122" s="1032">
        <v>4240054</v>
      </c>
      <c r="CB122" s="1032"/>
      <c r="CC122" s="1032"/>
      <c r="CD122" s="1032"/>
      <c r="CE122" s="1032"/>
      <c r="CF122" s="1052">
        <v>240.2</v>
      </c>
      <c r="CG122" s="1053"/>
      <c r="CH122" s="1053"/>
      <c r="CI122" s="1053"/>
      <c r="CJ122" s="1053"/>
      <c r="CK122" s="1044"/>
      <c r="CL122" s="1045"/>
      <c r="CM122" s="1045"/>
      <c r="CN122" s="1045"/>
      <c r="CO122" s="1046"/>
      <c r="CP122" s="1054" t="s">
        <v>399</v>
      </c>
      <c r="CQ122" s="1055"/>
      <c r="CR122" s="1055"/>
      <c r="CS122" s="1055"/>
      <c r="CT122" s="1055"/>
      <c r="CU122" s="1055"/>
      <c r="CV122" s="1055"/>
      <c r="CW122" s="1055"/>
      <c r="CX122" s="1055"/>
      <c r="CY122" s="1055"/>
      <c r="CZ122" s="1055"/>
      <c r="DA122" s="1055"/>
      <c r="DB122" s="1055"/>
      <c r="DC122" s="1055"/>
      <c r="DD122" s="1055"/>
      <c r="DE122" s="1055"/>
      <c r="DF122" s="1056"/>
      <c r="DG122" s="953">
        <v>39192</v>
      </c>
      <c r="DH122" s="954"/>
      <c r="DI122" s="954"/>
      <c r="DJ122" s="954"/>
      <c r="DK122" s="954"/>
      <c r="DL122" s="954">
        <v>34857</v>
      </c>
      <c r="DM122" s="954"/>
      <c r="DN122" s="954"/>
      <c r="DO122" s="954"/>
      <c r="DP122" s="954"/>
      <c r="DQ122" s="954">
        <v>33225</v>
      </c>
      <c r="DR122" s="954"/>
      <c r="DS122" s="954"/>
      <c r="DT122" s="954"/>
      <c r="DU122" s="954"/>
      <c r="DV122" s="955">
        <v>1.9</v>
      </c>
      <c r="DW122" s="955"/>
      <c r="DX122" s="955"/>
      <c r="DY122" s="955"/>
      <c r="DZ122" s="956"/>
    </row>
    <row r="123" spans="1:130" s="226" customFormat="1" ht="26.25" customHeight="1">
      <c r="A123" s="1093"/>
      <c r="B123" s="980"/>
      <c r="C123" s="950" t="s">
        <v>449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9084</v>
      </c>
      <c r="AB123" s="993"/>
      <c r="AC123" s="993"/>
      <c r="AD123" s="993"/>
      <c r="AE123" s="994"/>
      <c r="AF123" s="995">
        <v>9024</v>
      </c>
      <c r="AG123" s="993"/>
      <c r="AH123" s="993"/>
      <c r="AI123" s="993"/>
      <c r="AJ123" s="994"/>
      <c r="AK123" s="995">
        <v>8964</v>
      </c>
      <c r="AL123" s="993"/>
      <c r="AM123" s="993"/>
      <c r="AN123" s="993"/>
      <c r="AO123" s="994"/>
      <c r="AP123" s="996">
        <v>0.5</v>
      </c>
      <c r="AQ123" s="997"/>
      <c r="AR123" s="997"/>
      <c r="AS123" s="997"/>
      <c r="AT123" s="998"/>
      <c r="AU123" s="1029"/>
      <c r="AV123" s="1030"/>
      <c r="AW123" s="1030"/>
      <c r="AX123" s="1030"/>
      <c r="AY123" s="1030"/>
      <c r="AZ123" s="257" t="s">
        <v>182</v>
      </c>
      <c r="BA123" s="257"/>
      <c r="BB123" s="257"/>
      <c r="BC123" s="257"/>
      <c r="BD123" s="257"/>
      <c r="BE123" s="257"/>
      <c r="BF123" s="257"/>
      <c r="BG123" s="257"/>
      <c r="BH123" s="257"/>
      <c r="BI123" s="257"/>
      <c r="BJ123" s="257"/>
      <c r="BK123" s="257"/>
      <c r="BL123" s="257"/>
      <c r="BM123" s="257"/>
      <c r="BN123" s="257"/>
      <c r="BO123" s="1009" t="s">
        <v>465</v>
      </c>
      <c r="BP123" s="1040"/>
      <c r="BQ123" s="1099">
        <v>7385432</v>
      </c>
      <c r="BR123" s="1100"/>
      <c r="BS123" s="1100"/>
      <c r="BT123" s="1100"/>
      <c r="BU123" s="1100"/>
      <c r="BV123" s="1100">
        <v>7320724</v>
      </c>
      <c r="BW123" s="1100"/>
      <c r="BX123" s="1100"/>
      <c r="BY123" s="1100"/>
      <c r="BZ123" s="1100"/>
      <c r="CA123" s="1100">
        <v>7486785</v>
      </c>
      <c r="CB123" s="1100"/>
      <c r="CC123" s="1100"/>
      <c r="CD123" s="1100"/>
      <c r="CE123" s="1100"/>
      <c r="CF123" s="1033"/>
      <c r="CG123" s="1034"/>
      <c r="CH123" s="1034"/>
      <c r="CI123" s="1034"/>
      <c r="CJ123" s="1035"/>
      <c r="CK123" s="1044"/>
      <c r="CL123" s="1045"/>
      <c r="CM123" s="1045"/>
      <c r="CN123" s="1045"/>
      <c r="CO123" s="1046"/>
      <c r="CP123" s="1054" t="s">
        <v>466</v>
      </c>
      <c r="CQ123" s="1055"/>
      <c r="CR123" s="1055"/>
      <c r="CS123" s="1055"/>
      <c r="CT123" s="1055"/>
      <c r="CU123" s="1055"/>
      <c r="CV123" s="1055"/>
      <c r="CW123" s="1055"/>
      <c r="CX123" s="1055"/>
      <c r="CY123" s="1055"/>
      <c r="CZ123" s="1055"/>
      <c r="DA123" s="1055"/>
      <c r="DB123" s="1055"/>
      <c r="DC123" s="1055"/>
      <c r="DD123" s="1055"/>
      <c r="DE123" s="1055"/>
      <c r="DF123" s="1056"/>
      <c r="DG123" s="992" t="s">
        <v>121</v>
      </c>
      <c r="DH123" s="993"/>
      <c r="DI123" s="993"/>
      <c r="DJ123" s="993"/>
      <c r="DK123" s="994"/>
      <c r="DL123" s="995" t="s">
        <v>429</v>
      </c>
      <c r="DM123" s="993"/>
      <c r="DN123" s="993"/>
      <c r="DO123" s="993"/>
      <c r="DP123" s="994"/>
      <c r="DQ123" s="995">
        <v>7600</v>
      </c>
      <c r="DR123" s="993"/>
      <c r="DS123" s="993"/>
      <c r="DT123" s="993"/>
      <c r="DU123" s="994"/>
      <c r="DV123" s="996">
        <v>0.4</v>
      </c>
      <c r="DW123" s="997"/>
      <c r="DX123" s="997"/>
      <c r="DY123" s="997"/>
      <c r="DZ123" s="998"/>
    </row>
    <row r="124" spans="1:130" s="226" customFormat="1" ht="26.25" customHeight="1" thickBot="1">
      <c r="A124" s="1093"/>
      <c r="B124" s="980"/>
      <c r="C124" s="950" t="s">
        <v>452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121</v>
      </c>
      <c r="AB124" s="993"/>
      <c r="AC124" s="993"/>
      <c r="AD124" s="993"/>
      <c r="AE124" s="994"/>
      <c r="AF124" s="995" t="s">
        <v>121</v>
      </c>
      <c r="AG124" s="993"/>
      <c r="AH124" s="993"/>
      <c r="AI124" s="993"/>
      <c r="AJ124" s="994"/>
      <c r="AK124" s="995" t="s">
        <v>429</v>
      </c>
      <c r="AL124" s="993"/>
      <c r="AM124" s="993"/>
      <c r="AN124" s="993"/>
      <c r="AO124" s="994"/>
      <c r="AP124" s="996" t="s">
        <v>121</v>
      </c>
      <c r="AQ124" s="997"/>
      <c r="AR124" s="997"/>
      <c r="AS124" s="997"/>
      <c r="AT124" s="998"/>
      <c r="AU124" s="1095" t="s">
        <v>467</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121</v>
      </c>
      <c r="BR124" s="1062"/>
      <c r="BS124" s="1062"/>
      <c r="BT124" s="1062"/>
      <c r="BU124" s="1062"/>
      <c r="BV124" s="1062" t="s">
        <v>429</v>
      </c>
      <c r="BW124" s="1062"/>
      <c r="BX124" s="1062"/>
      <c r="BY124" s="1062"/>
      <c r="BZ124" s="1062"/>
      <c r="CA124" s="1062" t="s">
        <v>121</v>
      </c>
      <c r="CB124" s="1062"/>
      <c r="CC124" s="1062"/>
      <c r="CD124" s="1062"/>
      <c r="CE124" s="1062"/>
      <c r="CF124" s="1063"/>
      <c r="CG124" s="1064"/>
      <c r="CH124" s="1064"/>
      <c r="CI124" s="1064"/>
      <c r="CJ124" s="1065"/>
      <c r="CK124" s="1047"/>
      <c r="CL124" s="1047"/>
      <c r="CM124" s="1047"/>
      <c r="CN124" s="1047"/>
      <c r="CO124" s="1048"/>
      <c r="CP124" s="1054" t="s">
        <v>468</v>
      </c>
      <c r="CQ124" s="1055"/>
      <c r="CR124" s="1055"/>
      <c r="CS124" s="1055"/>
      <c r="CT124" s="1055"/>
      <c r="CU124" s="1055"/>
      <c r="CV124" s="1055"/>
      <c r="CW124" s="1055"/>
      <c r="CX124" s="1055"/>
      <c r="CY124" s="1055"/>
      <c r="CZ124" s="1055"/>
      <c r="DA124" s="1055"/>
      <c r="DB124" s="1055"/>
      <c r="DC124" s="1055"/>
      <c r="DD124" s="1055"/>
      <c r="DE124" s="1055"/>
      <c r="DF124" s="1056"/>
      <c r="DG124" s="1039" t="s">
        <v>121</v>
      </c>
      <c r="DH124" s="1018"/>
      <c r="DI124" s="1018"/>
      <c r="DJ124" s="1018"/>
      <c r="DK124" s="1019"/>
      <c r="DL124" s="1017" t="s">
        <v>121</v>
      </c>
      <c r="DM124" s="1018"/>
      <c r="DN124" s="1018"/>
      <c r="DO124" s="1018"/>
      <c r="DP124" s="1019"/>
      <c r="DQ124" s="1017" t="s">
        <v>429</v>
      </c>
      <c r="DR124" s="1018"/>
      <c r="DS124" s="1018"/>
      <c r="DT124" s="1018"/>
      <c r="DU124" s="1019"/>
      <c r="DV124" s="1020" t="s">
        <v>121</v>
      </c>
      <c r="DW124" s="1021"/>
      <c r="DX124" s="1021"/>
      <c r="DY124" s="1021"/>
      <c r="DZ124" s="1022"/>
    </row>
    <row r="125" spans="1:130" s="226" customFormat="1" ht="26.25" customHeight="1">
      <c r="A125" s="1093"/>
      <c r="B125" s="980"/>
      <c r="C125" s="950" t="s">
        <v>454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121</v>
      </c>
      <c r="AB125" s="993"/>
      <c r="AC125" s="993"/>
      <c r="AD125" s="993"/>
      <c r="AE125" s="994"/>
      <c r="AF125" s="995" t="s">
        <v>121</v>
      </c>
      <c r="AG125" s="993"/>
      <c r="AH125" s="993"/>
      <c r="AI125" s="993"/>
      <c r="AJ125" s="994"/>
      <c r="AK125" s="995" t="s">
        <v>121</v>
      </c>
      <c r="AL125" s="993"/>
      <c r="AM125" s="993"/>
      <c r="AN125" s="993"/>
      <c r="AO125" s="994"/>
      <c r="AP125" s="996" t="s">
        <v>429</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469</v>
      </c>
      <c r="CL125" s="1042"/>
      <c r="CM125" s="1042"/>
      <c r="CN125" s="1042"/>
      <c r="CO125" s="1043"/>
      <c r="CP125" s="974" t="s">
        <v>470</v>
      </c>
      <c r="CQ125" s="923"/>
      <c r="CR125" s="923"/>
      <c r="CS125" s="923"/>
      <c r="CT125" s="923"/>
      <c r="CU125" s="923"/>
      <c r="CV125" s="923"/>
      <c r="CW125" s="923"/>
      <c r="CX125" s="923"/>
      <c r="CY125" s="923"/>
      <c r="CZ125" s="923"/>
      <c r="DA125" s="923"/>
      <c r="DB125" s="923"/>
      <c r="DC125" s="923"/>
      <c r="DD125" s="923"/>
      <c r="DE125" s="923"/>
      <c r="DF125" s="924"/>
      <c r="DG125" s="960" t="s">
        <v>121</v>
      </c>
      <c r="DH125" s="961"/>
      <c r="DI125" s="961"/>
      <c r="DJ125" s="961"/>
      <c r="DK125" s="961"/>
      <c r="DL125" s="961" t="s">
        <v>429</v>
      </c>
      <c r="DM125" s="961"/>
      <c r="DN125" s="961"/>
      <c r="DO125" s="961"/>
      <c r="DP125" s="961"/>
      <c r="DQ125" s="961" t="s">
        <v>429</v>
      </c>
      <c r="DR125" s="961"/>
      <c r="DS125" s="961"/>
      <c r="DT125" s="961"/>
      <c r="DU125" s="961"/>
      <c r="DV125" s="962" t="s">
        <v>121</v>
      </c>
      <c r="DW125" s="962"/>
      <c r="DX125" s="962"/>
      <c r="DY125" s="962"/>
      <c r="DZ125" s="963"/>
    </row>
    <row r="126" spans="1:130" s="226" customFormat="1" ht="26.25" customHeight="1" thickBot="1">
      <c r="A126" s="1093"/>
      <c r="B126" s="980"/>
      <c r="C126" s="950" t="s">
        <v>456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121</v>
      </c>
      <c r="AB126" s="993"/>
      <c r="AC126" s="993"/>
      <c r="AD126" s="993"/>
      <c r="AE126" s="994"/>
      <c r="AF126" s="995" t="s">
        <v>121</v>
      </c>
      <c r="AG126" s="993"/>
      <c r="AH126" s="993"/>
      <c r="AI126" s="993"/>
      <c r="AJ126" s="994"/>
      <c r="AK126" s="995" t="s">
        <v>429</v>
      </c>
      <c r="AL126" s="993"/>
      <c r="AM126" s="993"/>
      <c r="AN126" s="993"/>
      <c r="AO126" s="994"/>
      <c r="AP126" s="996" t="s">
        <v>429</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471</v>
      </c>
      <c r="CQ126" s="984"/>
      <c r="CR126" s="984"/>
      <c r="CS126" s="984"/>
      <c r="CT126" s="984"/>
      <c r="CU126" s="984"/>
      <c r="CV126" s="984"/>
      <c r="CW126" s="984"/>
      <c r="CX126" s="984"/>
      <c r="CY126" s="984"/>
      <c r="CZ126" s="984"/>
      <c r="DA126" s="984"/>
      <c r="DB126" s="984"/>
      <c r="DC126" s="984"/>
      <c r="DD126" s="984"/>
      <c r="DE126" s="984"/>
      <c r="DF126" s="985"/>
      <c r="DG126" s="953" t="s">
        <v>121</v>
      </c>
      <c r="DH126" s="954"/>
      <c r="DI126" s="954"/>
      <c r="DJ126" s="954"/>
      <c r="DK126" s="954"/>
      <c r="DL126" s="954" t="s">
        <v>121</v>
      </c>
      <c r="DM126" s="954"/>
      <c r="DN126" s="954"/>
      <c r="DO126" s="954"/>
      <c r="DP126" s="954"/>
      <c r="DQ126" s="954" t="s">
        <v>121</v>
      </c>
      <c r="DR126" s="954"/>
      <c r="DS126" s="954"/>
      <c r="DT126" s="954"/>
      <c r="DU126" s="954"/>
      <c r="DV126" s="955" t="s">
        <v>121</v>
      </c>
      <c r="DW126" s="955"/>
      <c r="DX126" s="955"/>
      <c r="DY126" s="955"/>
      <c r="DZ126" s="956"/>
    </row>
    <row r="127" spans="1:130" s="226" customFormat="1" ht="26.25" customHeight="1">
      <c r="A127" s="1094"/>
      <c r="B127" s="982"/>
      <c r="C127" s="1036" t="s">
        <v>472</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121</v>
      </c>
      <c r="AB127" s="993"/>
      <c r="AC127" s="993"/>
      <c r="AD127" s="993"/>
      <c r="AE127" s="994"/>
      <c r="AF127" s="995" t="s">
        <v>429</v>
      </c>
      <c r="AG127" s="993"/>
      <c r="AH127" s="993"/>
      <c r="AI127" s="993"/>
      <c r="AJ127" s="994"/>
      <c r="AK127" s="995" t="s">
        <v>121</v>
      </c>
      <c r="AL127" s="993"/>
      <c r="AM127" s="993"/>
      <c r="AN127" s="993"/>
      <c r="AO127" s="994"/>
      <c r="AP127" s="996" t="s">
        <v>121</v>
      </c>
      <c r="AQ127" s="997"/>
      <c r="AR127" s="997"/>
      <c r="AS127" s="997"/>
      <c r="AT127" s="998"/>
      <c r="AU127" s="262"/>
      <c r="AV127" s="262"/>
      <c r="AW127" s="262"/>
      <c r="AX127" s="1066" t="s">
        <v>473</v>
      </c>
      <c r="AY127" s="1067"/>
      <c r="AZ127" s="1067"/>
      <c r="BA127" s="1067"/>
      <c r="BB127" s="1067"/>
      <c r="BC127" s="1067"/>
      <c r="BD127" s="1067"/>
      <c r="BE127" s="1068"/>
      <c r="BF127" s="1069" t="s">
        <v>474</v>
      </c>
      <c r="BG127" s="1067"/>
      <c r="BH127" s="1067"/>
      <c r="BI127" s="1067"/>
      <c r="BJ127" s="1067"/>
      <c r="BK127" s="1067"/>
      <c r="BL127" s="1068"/>
      <c r="BM127" s="1069" t="s">
        <v>475</v>
      </c>
      <c r="BN127" s="1067"/>
      <c r="BO127" s="1067"/>
      <c r="BP127" s="1067"/>
      <c r="BQ127" s="1067"/>
      <c r="BR127" s="1067"/>
      <c r="BS127" s="1068"/>
      <c r="BT127" s="1069" t="s">
        <v>476</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477</v>
      </c>
      <c r="CQ127" s="984"/>
      <c r="CR127" s="984"/>
      <c r="CS127" s="984"/>
      <c r="CT127" s="984"/>
      <c r="CU127" s="984"/>
      <c r="CV127" s="984"/>
      <c r="CW127" s="984"/>
      <c r="CX127" s="984"/>
      <c r="CY127" s="984"/>
      <c r="CZ127" s="984"/>
      <c r="DA127" s="984"/>
      <c r="DB127" s="984"/>
      <c r="DC127" s="984"/>
      <c r="DD127" s="984"/>
      <c r="DE127" s="984"/>
      <c r="DF127" s="985"/>
      <c r="DG127" s="953" t="s">
        <v>429</v>
      </c>
      <c r="DH127" s="954"/>
      <c r="DI127" s="954"/>
      <c r="DJ127" s="954"/>
      <c r="DK127" s="954"/>
      <c r="DL127" s="954" t="s">
        <v>429</v>
      </c>
      <c r="DM127" s="954"/>
      <c r="DN127" s="954"/>
      <c r="DO127" s="954"/>
      <c r="DP127" s="954"/>
      <c r="DQ127" s="954" t="s">
        <v>429</v>
      </c>
      <c r="DR127" s="954"/>
      <c r="DS127" s="954"/>
      <c r="DT127" s="954"/>
      <c r="DU127" s="954"/>
      <c r="DV127" s="955" t="s">
        <v>121</v>
      </c>
      <c r="DW127" s="955"/>
      <c r="DX127" s="955"/>
      <c r="DY127" s="955"/>
      <c r="DZ127" s="956"/>
    </row>
    <row r="128" spans="1:130" s="226" customFormat="1" ht="26.25" customHeight="1" thickBot="1">
      <c r="A128" s="1077" t="s">
        <v>478</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479</v>
      </c>
      <c r="X128" s="1079"/>
      <c r="Y128" s="1079"/>
      <c r="Z128" s="1080"/>
      <c r="AA128" s="1081" t="s">
        <v>429</v>
      </c>
      <c r="AB128" s="1082"/>
      <c r="AC128" s="1082"/>
      <c r="AD128" s="1082"/>
      <c r="AE128" s="1083"/>
      <c r="AF128" s="1084" t="s">
        <v>121</v>
      </c>
      <c r="AG128" s="1082"/>
      <c r="AH128" s="1082"/>
      <c r="AI128" s="1082"/>
      <c r="AJ128" s="1083"/>
      <c r="AK128" s="1084" t="s">
        <v>429</v>
      </c>
      <c r="AL128" s="1082"/>
      <c r="AM128" s="1082"/>
      <c r="AN128" s="1082"/>
      <c r="AO128" s="1083"/>
      <c r="AP128" s="1085"/>
      <c r="AQ128" s="1086"/>
      <c r="AR128" s="1086"/>
      <c r="AS128" s="1086"/>
      <c r="AT128" s="1087"/>
      <c r="AU128" s="262"/>
      <c r="AV128" s="262"/>
      <c r="AW128" s="262"/>
      <c r="AX128" s="922" t="s">
        <v>480</v>
      </c>
      <c r="AY128" s="923"/>
      <c r="AZ128" s="923"/>
      <c r="BA128" s="923"/>
      <c r="BB128" s="923"/>
      <c r="BC128" s="923"/>
      <c r="BD128" s="923"/>
      <c r="BE128" s="924"/>
      <c r="BF128" s="1088" t="s">
        <v>429</v>
      </c>
      <c r="BG128" s="1089"/>
      <c r="BH128" s="1089"/>
      <c r="BI128" s="1089"/>
      <c r="BJ128" s="1089"/>
      <c r="BK128" s="1089"/>
      <c r="BL128" s="1090"/>
      <c r="BM128" s="1088">
        <v>15</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481</v>
      </c>
      <c r="CQ128" s="1071"/>
      <c r="CR128" s="1071"/>
      <c r="CS128" s="1071"/>
      <c r="CT128" s="1071"/>
      <c r="CU128" s="1071"/>
      <c r="CV128" s="1071"/>
      <c r="CW128" s="1071"/>
      <c r="CX128" s="1071"/>
      <c r="CY128" s="1071"/>
      <c r="CZ128" s="1071"/>
      <c r="DA128" s="1071"/>
      <c r="DB128" s="1071"/>
      <c r="DC128" s="1071"/>
      <c r="DD128" s="1071"/>
      <c r="DE128" s="1071"/>
      <c r="DF128" s="1072"/>
      <c r="DG128" s="1073" t="s">
        <v>121</v>
      </c>
      <c r="DH128" s="1074"/>
      <c r="DI128" s="1074"/>
      <c r="DJ128" s="1074"/>
      <c r="DK128" s="1074"/>
      <c r="DL128" s="1074" t="s">
        <v>121</v>
      </c>
      <c r="DM128" s="1074"/>
      <c r="DN128" s="1074"/>
      <c r="DO128" s="1074"/>
      <c r="DP128" s="1074"/>
      <c r="DQ128" s="1074" t="s">
        <v>121</v>
      </c>
      <c r="DR128" s="1074"/>
      <c r="DS128" s="1074"/>
      <c r="DT128" s="1074"/>
      <c r="DU128" s="1074"/>
      <c r="DV128" s="1075" t="s">
        <v>121</v>
      </c>
      <c r="DW128" s="1075"/>
      <c r="DX128" s="1075"/>
      <c r="DY128" s="1075"/>
      <c r="DZ128" s="1076"/>
    </row>
    <row r="129" spans="1:131" s="226" customFormat="1" ht="26.25" customHeight="1">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482</v>
      </c>
      <c r="X129" s="1108"/>
      <c r="Y129" s="1108"/>
      <c r="Z129" s="1109"/>
      <c r="AA129" s="992">
        <v>2283150</v>
      </c>
      <c r="AB129" s="993"/>
      <c r="AC129" s="993"/>
      <c r="AD129" s="993"/>
      <c r="AE129" s="994"/>
      <c r="AF129" s="995">
        <v>2215710</v>
      </c>
      <c r="AG129" s="993"/>
      <c r="AH129" s="993"/>
      <c r="AI129" s="993"/>
      <c r="AJ129" s="994"/>
      <c r="AK129" s="995">
        <v>2197456</v>
      </c>
      <c r="AL129" s="993"/>
      <c r="AM129" s="993"/>
      <c r="AN129" s="993"/>
      <c r="AO129" s="994"/>
      <c r="AP129" s="1110"/>
      <c r="AQ129" s="1111"/>
      <c r="AR129" s="1111"/>
      <c r="AS129" s="1111"/>
      <c r="AT129" s="1112"/>
      <c r="AU129" s="264"/>
      <c r="AV129" s="264"/>
      <c r="AW129" s="264"/>
      <c r="AX129" s="1101" t="s">
        <v>483</v>
      </c>
      <c r="AY129" s="984"/>
      <c r="AZ129" s="984"/>
      <c r="BA129" s="984"/>
      <c r="BB129" s="984"/>
      <c r="BC129" s="984"/>
      <c r="BD129" s="984"/>
      <c r="BE129" s="985"/>
      <c r="BF129" s="1102" t="s">
        <v>121</v>
      </c>
      <c r="BG129" s="1103"/>
      <c r="BH129" s="1103"/>
      <c r="BI129" s="1103"/>
      <c r="BJ129" s="1103"/>
      <c r="BK129" s="1103"/>
      <c r="BL129" s="1104"/>
      <c r="BM129" s="1102">
        <v>20</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4" t="s">
        <v>484</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485</v>
      </c>
      <c r="X130" s="1108"/>
      <c r="Y130" s="1108"/>
      <c r="Z130" s="1109"/>
      <c r="AA130" s="992">
        <v>445296</v>
      </c>
      <c r="AB130" s="993"/>
      <c r="AC130" s="993"/>
      <c r="AD130" s="993"/>
      <c r="AE130" s="994"/>
      <c r="AF130" s="995">
        <v>405727</v>
      </c>
      <c r="AG130" s="993"/>
      <c r="AH130" s="993"/>
      <c r="AI130" s="993"/>
      <c r="AJ130" s="994"/>
      <c r="AK130" s="995">
        <v>432460</v>
      </c>
      <c r="AL130" s="993"/>
      <c r="AM130" s="993"/>
      <c r="AN130" s="993"/>
      <c r="AO130" s="994"/>
      <c r="AP130" s="1110"/>
      <c r="AQ130" s="1111"/>
      <c r="AR130" s="1111"/>
      <c r="AS130" s="1111"/>
      <c r="AT130" s="1112"/>
      <c r="AU130" s="264"/>
      <c r="AV130" s="264"/>
      <c r="AW130" s="264"/>
      <c r="AX130" s="1101" t="s">
        <v>486</v>
      </c>
      <c r="AY130" s="984"/>
      <c r="AZ130" s="984"/>
      <c r="BA130" s="984"/>
      <c r="BB130" s="984"/>
      <c r="BC130" s="984"/>
      <c r="BD130" s="984"/>
      <c r="BE130" s="985"/>
      <c r="BF130" s="1138">
        <v>8.1999999999999993</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487</v>
      </c>
      <c r="X131" s="1146"/>
      <c r="Y131" s="1146"/>
      <c r="Z131" s="1147"/>
      <c r="AA131" s="1039">
        <v>1837854</v>
      </c>
      <c r="AB131" s="1018"/>
      <c r="AC131" s="1018"/>
      <c r="AD131" s="1018"/>
      <c r="AE131" s="1019"/>
      <c r="AF131" s="1017">
        <v>1809983</v>
      </c>
      <c r="AG131" s="1018"/>
      <c r="AH131" s="1018"/>
      <c r="AI131" s="1018"/>
      <c r="AJ131" s="1019"/>
      <c r="AK131" s="1017">
        <v>1764996</v>
      </c>
      <c r="AL131" s="1018"/>
      <c r="AM131" s="1018"/>
      <c r="AN131" s="1018"/>
      <c r="AO131" s="1019"/>
      <c r="AP131" s="1148"/>
      <c r="AQ131" s="1149"/>
      <c r="AR131" s="1149"/>
      <c r="AS131" s="1149"/>
      <c r="AT131" s="1150"/>
      <c r="AU131" s="264"/>
      <c r="AV131" s="264"/>
      <c r="AW131" s="264"/>
      <c r="AX131" s="1120" t="s">
        <v>488</v>
      </c>
      <c r="AY131" s="1071"/>
      <c r="AZ131" s="1071"/>
      <c r="BA131" s="1071"/>
      <c r="BB131" s="1071"/>
      <c r="BC131" s="1071"/>
      <c r="BD131" s="1071"/>
      <c r="BE131" s="1072"/>
      <c r="BF131" s="1121" t="s">
        <v>121</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7" t="s">
        <v>489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490</v>
      </c>
      <c r="W132" s="1131"/>
      <c r="X132" s="1131"/>
      <c r="Y132" s="1131"/>
      <c r="Z132" s="1132"/>
      <c r="AA132" s="1133">
        <v>7.0769495290000002</v>
      </c>
      <c r="AB132" s="1134"/>
      <c r="AC132" s="1134"/>
      <c r="AD132" s="1134"/>
      <c r="AE132" s="1135"/>
      <c r="AF132" s="1136">
        <v>9.1067153669999996</v>
      </c>
      <c r="AG132" s="1134"/>
      <c r="AH132" s="1134"/>
      <c r="AI132" s="1134"/>
      <c r="AJ132" s="1135"/>
      <c r="AK132" s="1136">
        <v>8.4605290889999996</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491</v>
      </c>
      <c r="W133" s="1114"/>
      <c r="X133" s="1114"/>
      <c r="Y133" s="1114"/>
      <c r="Z133" s="1115"/>
      <c r="AA133" s="1116">
        <v>7.1</v>
      </c>
      <c r="AB133" s="1117"/>
      <c r="AC133" s="1117"/>
      <c r="AD133" s="1117"/>
      <c r="AE133" s="1118"/>
      <c r="AF133" s="1116">
        <v>7.4</v>
      </c>
      <c r="AG133" s="1117"/>
      <c r="AH133" s="1117"/>
      <c r="AI133" s="1117"/>
      <c r="AJ133" s="1118"/>
      <c r="AK133" s="1116">
        <v>8.1999999999999993</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OK1KZSnzn2SZIz/a4n4bPkCQGFBZ7OTVqjEIYE5U7zPie9q0fU7TFAU6ARxSi8qgMhu6MPRxDFqNh3aMXBW8g==" saltValue="5e7ultSq5K18o6nqSGf9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K21" sqref="AK21:AO2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OthkAz+/oAoYnZrnG8mKDCAwSSf6QAmfN/DGotzu6mMsD7hR8xheO5Wu/AJaxjhIGzlvbjpwhD21yNY6TYLTQ==" saltValue="vQjJrndeTDzIyQpEmyBl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K21" sqref="AK21:AO2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gZ8qRIJhESilPj6MHzcdtHUbt+Elp3DxS25nWFvkaDjfnG1NiL+1FUv7D6Zwx9c7CqSzLuHo4Z2S+2NRxvicQ==" saltValue="Po8LDdNJUzByOuocCRi+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1" sqref="AK21:AO2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500</v>
      </c>
      <c r="AL9" s="1157"/>
      <c r="AM9" s="1157"/>
      <c r="AN9" s="1158"/>
      <c r="AO9" s="292">
        <v>732628</v>
      </c>
      <c r="AP9" s="292">
        <v>218956</v>
      </c>
      <c r="AQ9" s="293">
        <v>189734</v>
      </c>
      <c r="AR9" s="294">
        <v>15.4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501</v>
      </c>
      <c r="AL10" s="1157"/>
      <c r="AM10" s="1157"/>
      <c r="AN10" s="1158"/>
      <c r="AO10" s="295">
        <v>47600</v>
      </c>
      <c r="AP10" s="295">
        <v>14226</v>
      </c>
      <c r="AQ10" s="296">
        <v>22180</v>
      </c>
      <c r="AR10" s="297">
        <v>-35.9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502</v>
      </c>
      <c r="AL11" s="1157"/>
      <c r="AM11" s="1157"/>
      <c r="AN11" s="1158"/>
      <c r="AO11" s="295">
        <v>47107</v>
      </c>
      <c r="AP11" s="295">
        <v>14079</v>
      </c>
      <c r="AQ11" s="296">
        <v>28692</v>
      </c>
      <c r="AR11" s="297">
        <v>-50.9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503</v>
      </c>
      <c r="AL12" s="1157"/>
      <c r="AM12" s="1157"/>
      <c r="AN12" s="1158"/>
      <c r="AO12" s="295" t="s">
        <v>504</v>
      </c>
      <c r="AP12" s="295" t="s">
        <v>504</v>
      </c>
      <c r="AQ12" s="296">
        <v>4806</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505</v>
      </c>
      <c r="AL13" s="1157"/>
      <c r="AM13" s="1157"/>
      <c r="AN13" s="115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506</v>
      </c>
      <c r="AL14" s="1157"/>
      <c r="AM14" s="1157"/>
      <c r="AN14" s="1158"/>
      <c r="AO14" s="295">
        <v>28412</v>
      </c>
      <c r="AP14" s="295">
        <v>8491</v>
      </c>
      <c r="AQ14" s="296">
        <v>8976</v>
      </c>
      <c r="AR14" s="297">
        <v>-5.4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507</v>
      </c>
      <c r="AL15" s="1157"/>
      <c r="AM15" s="1157"/>
      <c r="AN15" s="1158"/>
      <c r="AO15" s="295">
        <v>31451</v>
      </c>
      <c r="AP15" s="295">
        <v>9400</v>
      </c>
      <c r="AQ15" s="296">
        <v>4161</v>
      </c>
      <c r="AR15" s="297">
        <v>125.9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508</v>
      </c>
      <c r="AL16" s="1160"/>
      <c r="AM16" s="1160"/>
      <c r="AN16" s="1161"/>
      <c r="AO16" s="295">
        <v>-58820</v>
      </c>
      <c r="AP16" s="295">
        <v>-17579</v>
      </c>
      <c r="AQ16" s="296">
        <v>-17989</v>
      </c>
      <c r="AR16" s="297">
        <v>-2.2999999999999998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182</v>
      </c>
      <c r="AL17" s="1160"/>
      <c r="AM17" s="1160"/>
      <c r="AN17" s="1161"/>
      <c r="AO17" s="295">
        <v>828378</v>
      </c>
      <c r="AP17" s="295">
        <v>247573</v>
      </c>
      <c r="AQ17" s="296">
        <v>240560</v>
      </c>
      <c r="AR17" s="297">
        <v>2.9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513</v>
      </c>
      <c r="AL21" s="1152"/>
      <c r="AM21" s="1152"/>
      <c r="AN21" s="1153"/>
      <c r="AO21" s="307">
        <v>24.21</v>
      </c>
      <c r="AP21" s="308">
        <v>21.65</v>
      </c>
      <c r="AQ21" s="309">
        <v>2.56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514</v>
      </c>
      <c r="AL22" s="1152"/>
      <c r="AM22" s="1152"/>
      <c r="AN22" s="1153"/>
      <c r="AO22" s="312">
        <v>99.2</v>
      </c>
      <c r="AP22" s="313">
        <v>95.4</v>
      </c>
      <c r="AQ22" s="314">
        <v>3.8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519</v>
      </c>
      <c r="AL32" s="1168"/>
      <c r="AM32" s="1168"/>
      <c r="AN32" s="1169"/>
      <c r="AO32" s="322">
        <v>422685</v>
      </c>
      <c r="AP32" s="322">
        <v>126325</v>
      </c>
      <c r="AQ32" s="323">
        <v>139228</v>
      </c>
      <c r="AR32" s="324">
        <v>-9.3000000000000007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520</v>
      </c>
      <c r="AL33" s="1168"/>
      <c r="AM33" s="1168"/>
      <c r="AN33" s="1169"/>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521</v>
      </c>
      <c r="AL34" s="1168"/>
      <c r="AM34" s="1168"/>
      <c r="AN34" s="1169"/>
      <c r="AO34" s="322" t="s">
        <v>504</v>
      </c>
      <c r="AP34" s="322" t="s">
        <v>504</v>
      </c>
      <c r="AQ34" s="323">
        <v>5</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522</v>
      </c>
      <c r="AL35" s="1168"/>
      <c r="AM35" s="1168"/>
      <c r="AN35" s="1169"/>
      <c r="AO35" s="322">
        <v>123300</v>
      </c>
      <c r="AP35" s="322">
        <v>36850</v>
      </c>
      <c r="AQ35" s="323">
        <v>32095</v>
      </c>
      <c r="AR35" s="324">
        <v>14.8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523</v>
      </c>
      <c r="AL36" s="1168"/>
      <c r="AM36" s="1168"/>
      <c r="AN36" s="1169"/>
      <c r="AO36" s="322">
        <v>26839</v>
      </c>
      <c r="AP36" s="322">
        <v>8021</v>
      </c>
      <c r="AQ36" s="323">
        <v>5254</v>
      </c>
      <c r="AR36" s="324">
        <v>52.7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524</v>
      </c>
      <c r="AL37" s="1168"/>
      <c r="AM37" s="1168"/>
      <c r="AN37" s="1169"/>
      <c r="AO37" s="322">
        <v>8964</v>
      </c>
      <c r="AP37" s="322">
        <v>2679</v>
      </c>
      <c r="AQ37" s="323">
        <v>1384</v>
      </c>
      <c r="AR37" s="324">
        <v>93.6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525</v>
      </c>
      <c r="AL38" s="1171"/>
      <c r="AM38" s="1171"/>
      <c r="AN38" s="1172"/>
      <c r="AO38" s="325" t="s">
        <v>504</v>
      </c>
      <c r="AP38" s="325" t="s">
        <v>504</v>
      </c>
      <c r="AQ38" s="326">
        <v>32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526</v>
      </c>
      <c r="AL39" s="1171"/>
      <c r="AM39" s="1171"/>
      <c r="AN39" s="1172"/>
      <c r="AO39" s="322" t="s">
        <v>504</v>
      </c>
      <c r="AP39" s="322" t="s">
        <v>504</v>
      </c>
      <c r="AQ39" s="323">
        <v>-8131</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527</v>
      </c>
      <c r="AL40" s="1168"/>
      <c r="AM40" s="1168"/>
      <c r="AN40" s="1169"/>
      <c r="AO40" s="322">
        <v>-432460</v>
      </c>
      <c r="AP40" s="322">
        <v>-129247</v>
      </c>
      <c r="AQ40" s="323">
        <v>-126394</v>
      </c>
      <c r="AR40" s="324">
        <v>2.2999999999999998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293</v>
      </c>
      <c r="AL41" s="1174"/>
      <c r="AM41" s="1174"/>
      <c r="AN41" s="1175"/>
      <c r="AO41" s="322">
        <v>149328</v>
      </c>
      <c r="AP41" s="322">
        <v>44629</v>
      </c>
      <c r="AQ41" s="323">
        <v>43473</v>
      </c>
      <c r="AR41" s="324">
        <v>2.7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495</v>
      </c>
      <c r="AN49" s="1164" t="s">
        <v>531</v>
      </c>
      <c r="AO49" s="1165"/>
      <c r="AP49" s="1165"/>
      <c r="AQ49" s="1165"/>
      <c r="AR49" s="116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755318</v>
      </c>
      <c r="AN51" s="344">
        <v>207962</v>
      </c>
      <c r="AO51" s="345">
        <v>12.7</v>
      </c>
      <c r="AP51" s="346">
        <v>316331</v>
      </c>
      <c r="AQ51" s="347">
        <v>38.6</v>
      </c>
      <c r="AR51" s="348">
        <v>-25.9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523973</v>
      </c>
      <c r="AN52" s="352">
        <v>144266</v>
      </c>
      <c r="AO52" s="353">
        <v>61.8</v>
      </c>
      <c r="AP52" s="354">
        <v>106387</v>
      </c>
      <c r="AQ52" s="355">
        <v>22.8</v>
      </c>
      <c r="AR52" s="356">
        <v>39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535639</v>
      </c>
      <c r="AN53" s="344">
        <v>148871</v>
      </c>
      <c r="AO53" s="345">
        <v>-28.4</v>
      </c>
      <c r="AP53" s="346">
        <v>333013</v>
      </c>
      <c r="AQ53" s="347">
        <v>5.3</v>
      </c>
      <c r="AR53" s="348">
        <v>-33.700000000000003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352707</v>
      </c>
      <c r="AN54" s="352">
        <v>98029</v>
      </c>
      <c r="AO54" s="353">
        <v>-32</v>
      </c>
      <c r="AP54" s="354">
        <v>126732</v>
      </c>
      <c r="AQ54" s="355">
        <v>19.100000000000001</v>
      </c>
      <c r="AR54" s="356">
        <v>-51.1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590500</v>
      </c>
      <c r="AN55" s="344">
        <v>168330</v>
      </c>
      <c r="AO55" s="345">
        <v>13.1</v>
      </c>
      <c r="AP55" s="346">
        <v>280458</v>
      </c>
      <c r="AQ55" s="347">
        <v>-15.8</v>
      </c>
      <c r="AR55" s="348">
        <v>28.9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315109</v>
      </c>
      <c r="AN56" s="352">
        <v>89826</v>
      </c>
      <c r="AO56" s="353">
        <v>-8.4</v>
      </c>
      <c r="AP56" s="354">
        <v>127286</v>
      </c>
      <c r="AQ56" s="355">
        <v>0.4</v>
      </c>
      <c r="AR56" s="356">
        <v>-8.8000000000000007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784561</v>
      </c>
      <c r="AN57" s="344">
        <v>228336</v>
      </c>
      <c r="AO57" s="345">
        <v>35.6</v>
      </c>
      <c r="AP57" s="346">
        <v>291945</v>
      </c>
      <c r="AQ57" s="347">
        <v>4.0999999999999996</v>
      </c>
      <c r="AR57" s="348">
        <v>31.5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312746</v>
      </c>
      <c r="AN58" s="352">
        <v>91020</v>
      </c>
      <c r="AO58" s="353">
        <v>1.3</v>
      </c>
      <c r="AP58" s="354">
        <v>127651</v>
      </c>
      <c r="AQ58" s="355">
        <v>0.3</v>
      </c>
      <c r="AR58" s="356">
        <v>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1023873</v>
      </c>
      <c r="AN59" s="344">
        <v>305999</v>
      </c>
      <c r="AO59" s="345">
        <v>34</v>
      </c>
      <c r="AP59" s="346">
        <v>291173</v>
      </c>
      <c r="AQ59" s="347">
        <v>-0.3</v>
      </c>
      <c r="AR59" s="348">
        <v>34.299999999999997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804275</v>
      </c>
      <c r="AN60" s="352">
        <v>240369</v>
      </c>
      <c r="AO60" s="353">
        <v>164.1</v>
      </c>
      <c r="AP60" s="354">
        <v>119071</v>
      </c>
      <c r="AQ60" s="355">
        <v>-6.7</v>
      </c>
      <c r="AR60" s="356">
        <v>170.8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737978</v>
      </c>
      <c r="AN61" s="359">
        <v>211900</v>
      </c>
      <c r="AO61" s="360">
        <v>13.4</v>
      </c>
      <c r="AP61" s="361">
        <v>302584</v>
      </c>
      <c r="AQ61" s="362">
        <v>6.4</v>
      </c>
      <c r="AR61" s="348">
        <v>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461762</v>
      </c>
      <c r="AN62" s="352">
        <v>132702</v>
      </c>
      <c r="AO62" s="353">
        <v>37.4</v>
      </c>
      <c r="AP62" s="354">
        <v>121425</v>
      </c>
      <c r="AQ62" s="355">
        <v>7.2</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CMchUmHKU+6SGqx246R7/uevFGRqg78g3ahTF501RkQQu5WtOnVGj5e9tMAPOA28sSEFLkRbKAwOHFXmyFDRQ==" saltValue="v7xk2AgSiqPn3BnzqbiL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K21" sqref="AK21:AO2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C4I4uJgBQhqpOWx6X+TVaNI+oIt3sKhM3BelbIrhfDJN4vcdsCxiONCwTFXeeWmqII4r/SSqyIj2HxUOB71XQ==" saltValue="MUhA7dkqKsDhXCIvlqey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K21" sqref="AK21:AO2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Ah/C+ux8L1ViFmciVQC+CTDS3zEynZC3/xPxphhbV9ZQfW4AU9aF8ZplFNiYnVyyMq38dVEtgCqcgJdaZSTfg==" saltValue="n1CaANfEO5XCFSheXYVC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K21" sqref="AK21:AO2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6" t="s">
        <v>3</v>
      </c>
      <c r="D47" s="1176"/>
      <c r="E47" s="1177"/>
      <c r="F47" s="11">
        <v>54.94</v>
      </c>
      <c r="G47" s="12">
        <v>49.4</v>
      </c>
      <c r="H47" s="12">
        <v>43.22</v>
      </c>
      <c r="I47" s="12">
        <v>40.04</v>
      </c>
      <c r="J47" s="13">
        <v>35.840000000000003</v>
      </c>
    </row>
    <row r="48" spans="2:10" ht="57.75" customHeight="1">
      <c r="B48" s="14"/>
      <c r="C48" s="1178" t="s">
        <v>4</v>
      </c>
      <c r="D48" s="1178"/>
      <c r="E48" s="1179"/>
      <c r="F48" s="15">
        <v>3.04</v>
      </c>
      <c r="G48" s="16">
        <v>3.73</v>
      </c>
      <c r="H48" s="16">
        <v>3.44</v>
      </c>
      <c r="I48" s="16">
        <v>2.78</v>
      </c>
      <c r="J48" s="17">
        <v>4.9400000000000004</v>
      </c>
    </row>
    <row r="49" spans="2:10" ht="57.75" customHeight="1" thickBot="1">
      <c r="B49" s="18"/>
      <c r="C49" s="1180" t="s">
        <v>5</v>
      </c>
      <c r="D49" s="1180"/>
      <c r="E49" s="1181"/>
      <c r="F49" s="19" t="s">
        <v>552</v>
      </c>
      <c r="G49" s="20" t="s">
        <v>553</v>
      </c>
      <c r="H49" s="20" t="s">
        <v>554</v>
      </c>
      <c r="I49" s="20" t="s">
        <v>555</v>
      </c>
      <c r="J49" s="21">
        <v>3.49</v>
      </c>
    </row>
    <row r="50" spans="2:10" ht="13.5" customHeight="1"/>
    <row r="51" spans="2:10" ht="13.5" hidden="1" customHeight="1"/>
    <row r="52" spans="2:10" ht="13.5" hidden="1" customHeight="1"/>
    <row r="53" spans="2:10" ht="13.5" hidden="1" customHeight="1"/>
  </sheetData>
  <sheetProtection algorithmName="SHA-512" hashValue="eyHpku5vLHk9HOShVIwEAOVaIsxq1HKvr0kliOwgQO/kEwvu6zqdzHci846gV1BmGss7PtokldfZ9YLfUX0X0Q==" saltValue="DgGadPQyP1/0QjsxzppM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hayasaka182</cp:lastModifiedBy>
  <cp:lastPrinted>2019-03-14T02:48:22Z</cp:lastPrinted>
  <dcterms:created xsi:type="dcterms:W3CDTF">2019-02-14T01:36:25Z</dcterms:created>
  <dcterms:modified xsi:type="dcterms:W3CDTF">2019-03-25T01:00:16Z</dcterms:modified>
  <cp:category/>
</cp:coreProperties>
</file>