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<sst xmlns="http://schemas.openxmlformats.org/spreadsheetml/2006/main" count="1082" uniqueCount="563">
  <si>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</si>
  <si>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</si>
  <si>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</si>
  <si>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</si>
  <si>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</si>
  <si>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</si>
  <si>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</si>
  <si>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</si>
  <si>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</si>
  <si>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</si>
  <si>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</si>
  <si>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</si>
  <si>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</si>
  <si>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</si>
  <si>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</si>
  <si>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</si>
  <si>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</si>
  <si>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</si>
  <si>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</si>
  <si>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</si>
  <si>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</si>
  <si>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</si>
  <si>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</si>
  <si>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</si>
  <si>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</si>
  <si>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</si>
  <si>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</si>
  <si>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</si>
  <si>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</si>
  <si>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</si>
  <si>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</si>
  <si>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</si>
  <si>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</si>
  <si>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</si>
  <si>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</si>
  <si>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</si>
  <si>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</si>
  <si>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</si>
  <si>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</si>
  <si>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</si>
  <si>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</si>
  <si>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</si>
  <si>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</si>
  <si>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</si>
  <si>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</si>
  <si>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</si>
  <si>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</si>
  <si>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</si>
  <si>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</si>
  <si>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</si>
  <si>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</si>
  <si>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</si>
  <si>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</si>
  <si>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</si>
  <si>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</si>
  <si>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</si>
  <si>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</si>
  <si>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</si>
  <si>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</si>
  <si>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</si>
  <si>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</si>
  <si>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</si>
  <si>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</si>
  <si>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</si>
  <si>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</si>
  <si>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</si>
  <si>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</si>
  <si>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</si>
  <si>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</si>
  <si>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</si>
  <si>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</si>
  <si>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</si>
  <si>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</si>
  <si>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</si>
  <si>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</si>
  <si>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</si>
  <si>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</si>
  <si>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</si>
  <si>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</si>
  <si>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</si>
  <si>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</si>
  <si>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</si>
  <si>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</si>
  <si>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</si>
  <si>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</si>
  <si>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</si>
  <si>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</si>
  <si>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</si>
  <si>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</si>
  <si>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</si>
  <si>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</si>
  <si>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</si>
  <si>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</si>
  <si>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</si>
  <si>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</si>
  <si>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</si>
  <si>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</si>
  <si>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</si>
  <si>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</si>
  <si>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</si>
  <si>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</si>
  <si>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</si>
  <si>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</si>
  <si>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</si>
  <si>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</si>
  <si>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</si>
  <si>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</si>
  <si>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</si>
  <si>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</si>
  <si>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</si>
  <si>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</si>
  <si>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</si>
  <si>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</si>
  <si>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</si>
  <si>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</si>
  <si>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</si>
  <si>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</si>
  <si>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</si>
  <si>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</si>
  <si>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</si>
  <si>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</si>
  <si>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</si>
  <si>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</si>
  <si>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</si>
  <si>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</si>
  <si>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</si>
  <si>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</si>
  <si>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</si>
  <si>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</si>
  <si>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</si>
  <si>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</si>
  <si>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</si>
  <si>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</si>
  <si>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</si>
  <si>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</si>
  <si>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</si>
  <si>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</si>
  <si>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</si>
  <si>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</si>
  <si>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</si>
  <si>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</si>
  <si>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</si>
  <si>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</si>
  <si>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</si>
  <si>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</si>
  <si>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</si>
  <si>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</si>
  <si>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</si>
  <si>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</si>
  <si>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</si>
  <si>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</si>
  <si>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</si>
  <si>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</si>
  <si>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</si>
  <si>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</si>
  <si>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</si>
  <si>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</si>
  <si>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</si>
  <si>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</si>
  <si>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</si>
  <si>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</si>
  <si>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</si>
  <si>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</si>
  <si>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</si>
  <si>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</si>
  <si>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</si>
  <si>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</si>
  <si>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</si>
  <si>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</si>
  <si>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</si>
  <si>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</si>
  <si>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</si>
  <si>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</si>
  <si>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</si>
  <si>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</si>
  <si>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</si>
  <si>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</si>
  <si>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</si>
  <si>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</si>
  <si>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</si>
  <si>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</si>
  <si>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</si>
  <si>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</si>
  <si>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</si>
  <si>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</si>
  <si>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</si>
  <si>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</si>
  <si>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</si>
  <si>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</si>
  <si>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</si>
  <si>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</si>
  <si>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</si>
  <si>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</si>
  <si>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</si>
  <si>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</si>
  <si>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</si>
  <si>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山形県大蔵村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</si>
  <si>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</si>
  <si>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</si>
  <si>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</si>
  <si>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</si>
  <si>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</si>
  <si>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</si>
  <si>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</si>
  <si>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</si>
  <si>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</si>
  <si>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</si>
  <si>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</si>
  <si>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</si>
  <si>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</si>
  <si>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</si>
  <si>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</si>
  <si>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</si>
  <si>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</si>
  <si>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</si>
  <si>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</si>
  <si>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</si>
  <si>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</si>
  <si>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</si>
  <si>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</si>
  <si>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</si>
  <si>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</si>
  <si>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</si>
  <si>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</si>
  <si>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</si>
  <si>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</si>
  <si>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</si>
  <si>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</si>
  <si>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</si>
  <si>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</si>
  <si>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</si>
  <si>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</si>
  <si>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</si>
  <si>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</si>
  <si>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</si>
  <si>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</si>
  <si>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</si>
  <si>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</si>
  <si>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</si>
  <si>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</si>
  <si>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</si>
  <si>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</si>
  <si>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</si>
  <si>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</si>
  <si>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</si>
  <si>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</si>
  <si>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</si>
  <si>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</si>
  <si>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</si>
  <si>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</si>
  <si>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</si>
  <si>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</si>
  <si>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</si>
  <si>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</si>
  <si>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</si>
  <si>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</si>
  <si>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</si>
  <si>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</si>
  <si>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</si>
  <si>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</si>
  <si>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</si>
  <si>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</si>
  <si>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</si>
  <si>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</si>
  <si>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</si>
  <si>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</si>
  <si>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</si>
  <si>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</si>
  <si>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</si>
  <si>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</si>
  <si>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</si>
  <si>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</si>
  <si>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</si>
  <si>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</si>
  <si>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</si>
  <si>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</si>
  <si>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</si>
  <si>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</si>
  <si>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</si>
  <si>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</si>
  <si>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</si>
  <si>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</si>
  <si>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</si>
  <si>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</si>
  <si>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</si>
  <si>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</si>
  <si>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</si>
  <si>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</si>
  <si>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</si>
  <si>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</si>
  <si>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</si>
  <si>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</si>
  <si>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</si>
  <si>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</si>
  <si>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</si>
  <si>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</si>
  <si>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</si>
  <si>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</si>
  <si>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</si>
  <si>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</si>
  <si>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</si>
  <si>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</si>
  <si>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</si>
  <si>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</si>
  <si>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</si>
  <si>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</si>
  <si>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</si>
  <si>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</si>
  <si>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</si>
  <si>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</si>
  <si>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</si>
  <si>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</si>
  <si>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</si>
  <si>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</si>
  <si>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</si>
  <si>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</si>
  <si>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</si>
  <si>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</si>
  <si>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</si>
  <si>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</si>
  <si>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</si>
  <si>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</si>
  <si>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</si>
  <si>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</si>
  <si>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</si>
  <si>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</si>
  <si>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</si>
  <si>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</si>
  <si>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</si>
  <si>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</si>
  <si>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</si>
  <si>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</si>
  <si>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</si>
  <si>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</si>
  <si>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</si>
  <si>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</si>
  <si>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</si>
  <si>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</si>
  <si>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</si>
  <si>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</si>
  <si>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</si>
  <si>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</si>
  <si>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</si>
  <si>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</si>
  <si>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</si>
  <si>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山形県大蔵村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</si>
  <si>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</si>
  <si>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</si>
  <si>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</si>
  <si>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</si>
  <si>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</si>
  <si>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</si>
  <si>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</si>
  <si>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</si>
  <si>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</si>
  <si>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</si>
  <si>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</si>
  <si>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</si>
  <si>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</si>
  <si>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</si>
  <si>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</si>
  <si>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</si>
  <si>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</si>
  <si>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</si>
  <si>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</si>
  <si>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</si>
  <si>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</si>
  <si>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</si>
  <si>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</si>
  <si>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</si>
  <si>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</si>
  <si>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</si>
  <si>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</si>
  <si>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</si>
  <si>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</si>
  <si>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</si>
  <si>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</si>
  <si>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</si>
  <si>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</si>
  <si>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</si>
  <si>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</si>
  <si>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</si>
  <si>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</si>
  <si>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</si>
  <si>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</si>
  <si>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</si>
  <si>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</si>
  <si>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</si>
  <si>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</si>
  <si>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</si>
  <si>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</si>
  <si>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</si>
  <si>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</si>
  <si>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</si>
  <si>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</si>
  <si>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</si>
  <si>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</si>
  <si>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</si>
  <si>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</si>
  <si>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</si>
  <si>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</si>
  <si>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</si>
  <si>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</si>
  <si>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</si>
  <si>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</si>
  <si>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</si>
  <si>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</si>
  <si>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</si>
  <si>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</si>
  <si>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</si>
  <si>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</si>
  <si>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</si>
  <si>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</si>
  <si>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</si>
  <si>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</si>
  <si>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</si>
  <si>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</si>
  <si>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</si>
  <si>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</si>
  <si>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</si>
  <si>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</si>
  <si>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</si>
  <si>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</si>
  <si>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</si>
  <si>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</si>
  <si>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</si>
  <si>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</si>
  <si>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</si>
  <si>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</si>
  <si>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</si>
  <si>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</si>
  <si>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</si>
  <si>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</si>
  <si>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</si>
  <si>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</si>
  <si>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</si>
  <si>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</si>
  <si>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</si>
  <si>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</si>
  <si>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</si>
  <si>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</si>
  <si>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</si>
  <si>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</si>
  <si>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</si>
  <si>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</si>
  <si>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</si>
  <si>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</si>
  <si>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</si>
  <si>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</si>
  <si>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</si>
  <si>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</si>
  <si>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</si>
  <si>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</si>
  <si>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</si>
  <si>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</si>
  <si>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</si>
  <si>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</si>
  <si>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</si>
  <si>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</si>
  <si>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</si>
  <si>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</si>
  <si>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</si>
  <si>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</si>
  <si>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</si>
  <si>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</si>
  <si>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</si>
  <si>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</si>
  <si>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</si>
  <si>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</si>
  <si>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</si>
  <si>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</si>
  <si>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</si>
  <si>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</si>
  <si>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</si>
  <si>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</si>
  <si>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</si>
  <si>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</si>
  <si>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</si>
  <si>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</si>
  <si>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</si>
  <si>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</si>
  <si>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</si>
  <si>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</si>
  <si>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</si>
  <si>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</si>
  <si>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</si>
  <si>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</si>
  <si>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</si>
  <si>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</si>
  <si>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</si>
  <si>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</si>
  <si>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</si>
  <si>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</si>
  <si>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</si>
  <si>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</si>
  <si>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</si>
  <si>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</si>
  <si>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</si>
  <si>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</si>
  <si>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</si>
  <si>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</si>
  <si>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</si>
  <si>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</si>
  <si>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</si>
  <si>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</si>
  <si>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</si>
  <si>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</si>
  <si>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</si>
  <si>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</si>
  <si>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</si>
  <si>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</si>
  <si>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</si>
  <si>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</si>
  <si>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</si>
  <si>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</si>
  <si>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</si>
  <si>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</si>
  <si>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</si>
  <si>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</si>
  <si>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</si>
  <si>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</si>
  <si>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</si>
  <si>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</si>
  <si>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</si>
  <si>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 5.52</t>
  </si>
  <si>
    <t>▲ 5.99</t>
  </si>
  <si>
    <t>▲ 5.26</t>
  </si>
  <si>
    <t>一般会計</t>
  </si>
  <si>
    <t>国民健康保険特別会計</t>
  </si>
  <si>
    <t>介護保険特別会計</t>
  </si>
  <si>
    <t>へき地診療所特別会計</t>
  </si>
  <si>
    <t>簡易水道事業特別会計</t>
  </si>
  <si>
    <t>特定環境保全公共下水道事業特別会計</t>
  </si>
  <si>
    <t>浄化槽整備事業特別会計</t>
  </si>
  <si>
    <t>後期高齢者医療特別会計</t>
  </si>
  <si>
    <t>その他会計（赤字）</t>
  </si>
  <si>
    <t>その他会計（黒字）</t>
  </si>
  <si>
    <t>肘折温泉郷振興</t>
    <rPh sb="0" eb="1">
      <t>ヒジ</t>
    </rPh>
    <rPh sb="1" eb="2">
      <t>オリ</t>
    </rPh>
    <rPh sb="2" eb="4">
      <t>オンセン</t>
    </rPh>
    <rPh sb="4" eb="5">
      <t>キョウ</t>
    </rPh>
    <rPh sb="5" eb="7">
      <t>シンコウ</t>
    </rPh>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</si>
  <si>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</si>
  <si>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</si>
  <si>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</si>
  <si>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</si>
  <si>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</si>
  <si>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</si>
  <si>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15" eb="17">
      <t>ジギョウ</t>
    </rPh>
    <rPh sb="17" eb="19">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</si>
  <si>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</si>
  <si>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</si>
  <si>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</si>
  <si>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</si>
  <si>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</si>
  <si>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</si>
  <si>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</si>
  <si>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上回っている状況であるが、有形固定資産減価償却率は施設の老朽化により高い比率となっているため、今後施設の建て替え等が必要となった場合は、将来負担比率に影響を及ぼすことが懸念され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</si>
  <si>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</si>
  <si>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</si>
  <si>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</si>
  <si>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</si>
  <si>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</si>
  <si>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</si>
  <si>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</si>
  <si>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財源等が上回っている状況で、H28の実質公債費比率では、H25の災害復旧事業債及び辺地対策事業債（沼の台保育所整備事業等）、H24の過疎対策事業債（南山交流広場整備事業等）の償還が始まったことにより0.3ポイント増加した。今後は、適正な公債管理と投資的経費の抑制を図って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</si>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</sst>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184494</c:v>
                </c:pt>
                <c:pt idx="1">
                  <c:v>207962</c:v>
                </c:pt>
                <c:pt idx="2">
                  <c:v>148871</c:v>
                </c:pt>
                <c:pt idx="3">
                  <c:v>168330</c:v>
                </c:pt>
                <c:pt idx="4">
                  <c:v>228336</c:v>
                </c:pt>
              </c:numCache>
            </c:numRef>
          </c:val>
          <c:smooth val="0"/>
        </c:ser>
        <c:dLbls>
          <c:showLegendKey val="0"/>
          <c:showVal val="0"/>
          <c:showCatName val="0"/>
          <c:showSerName val="0"/>
          <c:showPercent val="0"/>
          <c:showBubbleSize val="0"/>
        </c:dLbls>
        <c:marker val="1"/>
        <c:smooth val="0"/>
        <c:axId val="105434112"/>
        <c:axId val="105731200"/>
      </c:lineChart>
      <c:catAx>
        <c:axId val="10543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31200"/>
        <c:crosses val="autoZero"/>
        <c:auto val="1"/>
        <c:lblAlgn val="ctr"/>
        <c:lblOffset val="100"/>
        <c:tickLblSkip val="1"/>
        <c:tickMarkSkip val="1"/>
        <c:noMultiLvlLbl val="0"/>
      </c:catAx>
      <c:valAx>
        <c:axId val="1057312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3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3.12</c:v>
                </c:pt>
                <c:pt idx="1">
                  <c:v>3.04</c:v>
                </c:pt>
                <c:pt idx="2">
                  <c:v>3.73</c:v>
                </c:pt>
                <c:pt idx="3">
                  <c:v>3.44</c:v>
                </c:pt>
                <c:pt idx="4">
                  <c:v>2.78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54.42</c:v>
                </c:pt>
                <c:pt idx="1">
                  <c:v>54.94</c:v>
                </c:pt>
                <c:pt idx="2">
                  <c:v>49.4</c:v>
                </c:pt>
                <c:pt idx="3">
                  <c:v>43.22</c:v>
                </c:pt>
                <c:pt idx="4">
                  <c:v>40.04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630592"/>
        <c:axId val="10763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5.85</c:v>
                </c:pt>
                <c:pt idx="1">
                  <c:v>-0.1</c:v>
                </c:pt>
                <c:pt idx="2">
                  <c:v>-5.52</c:v>
                </c:pt>
                <c:pt idx="3">
                  <c:v>-5.99</c:v>
                </c:pt>
                <c:pt idx="4">
                  <c:v>-5.26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630592"/>
        <c:axId val="107632512"/>
      </c:lineChart>
      <c:catAx>
        <c:axId val="1076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32512"/>
        <c:crosses val="autoZero"/>
        <c:auto val="1"/>
        <c:lblAlgn val="ctr"/>
        <c:lblOffset val="100"/>
        <c:tickLblSkip val="1"/>
        <c:tickMarkSkip val="1"/>
        <c:noMultiLvlLbl val="0"/>
      </c:catAx>
      <c:valAx>
        <c:axId val="1076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0.08</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0.19</c:v>
                </c:pt>
                <c:pt idx="4">
                  <c:v>#N/A</c:v>
                </c:pt>
                <c:pt idx="5">
                  <c:v>0.14000000000000001</c:v>
                </c:pt>
                <c:pt idx="6">
                  <c:v>#N/A</c:v>
                </c:pt>
                <c:pt idx="7">
                  <c:v>0.26</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0.1</c:v>
                </c:pt>
                <c:pt idx="4">
                  <c:v>#N/A</c:v>
                </c:pt>
                <c:pt idx="5">
                  <c:v>0.55000000000000004</c:v>
                </c:pt>
                <c:pt idx="6">
                  <c:v>#N/A</c:v>
                </c:pt>
                <c:pt idx="7">
                  <c:v>0.18</c:v>
                </c:pt>
                <c:pt idx="8">
                  <c:v>#N/A</c:v>
                </c:pt>
                <c:pt idx="9">
                  <c:v>0.46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1.44</c:v>
                </c:pt>
                <c:pt idx="2">
                  <c:v>#N/A</c:v>
                </c:pt>
                <c:pt idx="3">
                  <c:v>1.44</c:v>
                </c:pt>
                <c:pt idx="4">
                  <c:v>#N/A</c:v>
                </c:pt>
                <c:pt idx="5">
                  <c:v>1.41</c:v>
                </c:pt>
                <c:pt idx="6">
                  <c:v>#N/A</c:v>
                </c:pt>
                <c:pt idx="7">
                  <c:v>0.69</c:v>
                </c:pt>
                <c:pt idx="8">
                  <c:v>#N/A</c:v>
                </c:pt>
                <c:pt idx="9">
                  <c:v>0.76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2.57</c:v>
                </c:pt>
                <c:pt idx="2">
                  <c:v>#N/A</c:v>
                </c:pt>
                <c:pt idx="3">
                  <c:v>2.84</c:v>
                </c:pt>
                <c:pt idx="4">
                  <c:v>#N/A</c:v>
                </c:pt>
                <c:pt idx="5">
                  <c:v>3.58</c:v>
                </c:pt>
                <c:pt idx="6">
                  <c:v>#N/A</c:v>
                </c:pt>
                <c:pt idx="7">
                  <c:v>3.16</c:v>
                </c:pt>
                <c:pt idx="8">
                  <c:v>#N/A</c:v>
                </c:pt>
                <c:pt idx="9">
                  <c:v>2.68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9802240"/>
        <c:axId val="89803776"/>
      </c:barChart>
      <c:catAx>
        <c:axId val="898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803776"/>
        <c:crosses val="autoZero"/>
        <c:auto val="1"/>
        <c:lblAlgn val="ctr"/>
        <c:lblOffset val="100"/>
        <c:tickLblSkip val="1"/>
        <c:tickMarkSkip val="1"/>
        <c:noMultiLvlLbl val="0"/>
      </c:catAx>
      <c:valAx>
        <c:axId val="8980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80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503</c:v>
                </c:pt>
                <c:pt idx="5">
                  <c:v>499</c:v>
                </c:pt>
                <c:pt idx="8">
                  <c:v>521</c:v>
                </c:pt>
                <c:pt idx="11">
                  <c:v>446</c:v>
                </c:pt>
                <c:pt idx="14">
                  <c:v>406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9</c:v>
                </c:pt>
                <c:pt idx="6">
                  <c:v>10</c:v>
                </c:pt>
                <c:pt idx="9">
                  <c:v>9</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173</c:v>
                </c:pt>
                <c:pt idx="3">
                  <c:v>161</c:v>
                </c:pt>
                <c:pt idx="6">
                  <c:v>161</c:v>
                </c:pt>
                <c:pt idx="9">
                  <c:v>76</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c:v>
                </c:pt>
                <c:pt idx="3">
                  <c:v>125</c:v>
                </c:pt>
                <c:pt idx="6">
                  <c:v>107</c:v>
                </c:pt>
                <c:pt idx="9">
                  <c:v>110</c:v>
                </c:pt>
                <c:pt idx="12">
                  <c:v>121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351</c:v>
                </c:pt>
                <c:pt idx="3">
                  <c:v>349</c:v>
                </c:pt>
                <c:pt idx="6">
                  <c:v>349</c:v>
                </c:pt>
                <c:pt idx="9">
                  <c:v>380</c:v>
                </c:pt>
                <c:pt idx="12">
                  <c:v>423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303232"/>
        <c:axId val="12230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130</c:v>
                </c:pt>
                <c:pt idx="2">
                  <c:v>#N/A</c:v>
                </c:pt>
                <c:pt idx="3">
                  <c:v>#N/A</c:v>
                </c:pt>
                <c:pt idx="4">
                  <c:v>145</c:v>
                </c:pt>
                <c:pt idx="5">
                  <c:v>#N/A</c:v>
                </c:pt>
                <c:pt idx="6">
                  <c:v>#N/A</c:v>
                </c:pt>
                <c:pt idx="7">
                  <c:v>106</c:v>
                </c:pt>
                <c:pt idx="8">
                  <c:v>#N/A</c:v>
                </c:pt>
                <c:pt idx="9">
                  <c:v>#N/A</c:v>
                </c:pt>
                <c:pt idx="10">
                  <c:v>129</c:v>
                </c:pt>
                <c:pt idx="11">
                  <c:v>#N/A</c:v>
                </c:pt>
                <c:pt idx="12">
                  <c:v>#N/A</c:v>
                </c:pt>
                <c:pt idx="13">
                  <c:v>164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303232"/>
        <c:axId val="122305152"/>
      </c:lineChart>
      <c:catAx>
        <c:axId val="1223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05152"/>
        <c:crosses val="autoZero"/>
        <c:auto val="1"/>
        <c:lblAlgn val="ctr"/>
        <c:lblOffset val="100"/>
        <c:tickLblSkip val="1"/>
        <c:tickMarkSkip val="1"/>
        <c:noMultiLvlLbl val="0"/>
      </c:catAx>
      <c:valAx>
        <c:axId val="12230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4162</c:v>
                </c:pt>
                <c:pt idx="5">
                  <c:v>4275</c:v>
                </c:pt>
                <c:pt idx="8">
                  <c:v>4120</c:v>
                </c:pt>
                <c:pt idx="11">
                  <c:v>4071</c:v>
                </c:pt>
                <c:pt idx="14">
                  <c:v>3977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2727</c:v>
                </c:pt>
                <c:pt idx="5">
                  <c:v>2905</c:v>
                </c:pt>
                <c:pt idx="8">
                  <c:v>3036</c:v>
                </c:pt>
                <c:pt idx="11">
                  <c:v>3314</c:v>
                </c:pt>
                <c:pt idx="14">
                  <c:v>3344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301</c:v>
                </c:pt>
                <c:pt idx="3">
                  <c:v>217</c:v>
                </c:pt>
                <c:pt idx="6">
                  <c:v>160</c:v>
                </c:pt>
                <c:pt idx="9">
                  <c:v>114</c:v>
                </c:pt>
                <c:pt idx="12">
                  <c:v>223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289</c:v>
                </c:pt>
                <c:pt idx="3">
                  <c:v>137</c:v>
                </c:pt>
                <c:pt idx="6">
                  <c:v>89</c:v>
                </c:pt>
                <c:pt idx="9">
                  <c:v>78</c:v>
                </c:pt>
                <c:pt idx="12">
                  <c:v>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1561</c:v>
                </c:pt>
                <c:pt idx="3">
                  <c:v>1510</c:v>
                </c:pt>
                <c:pt idx="6">
                  <c:v>1404</c:v>
                </c:pt>
                <c:pt idx="9">
                  <c:v>1347</c:v>
                </c:pt>
                <c:pt idx="12">
                  <c:v>1277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c:v>
                </c:pt>
                <c:pt idx="3">
                  <c:v>60</c:v>
                </c:pt>
                <c:pt idx="6">
                  <c:v>50</c:v>
                </c:pt>
                <c:pt idx="9">
                  <c:v>41</c:v>
                </c:pt>
                <c:pt idx="12">
                  <c:v>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3527</c:v>
                </c:pt>
                <c:pt idx="3">
                  <c:v>3844</c:v>
                </c:pt>
                <c:pt idx="6">
                  <c:v>3925</c:v>
                </c:pt>
                <c:pt idx="9">
                  <c:v>4021</c:v>
                </c:pt>
                <c:pt idx="12">
                  <c:v>4038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961856"/>
        <c:axId val="12270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961856"/>
        <c:axId val="122701312"/>
      </c:lineChart>
      <c:catAx>
        <c:axId val="1219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01312"/>
        <c:crosses val="autoZero"/>
        <c:auto val="1"/>
        <c:lblAlgn val="ctr"/>
        <c:lblOffset val="100"/>
        <c:tickLblSkip val="1"/>
        <c:tickMarkSkip val="1"/>
        <c:noMultiLvlLbl val="0"/>
      </c:catAx>
      <c:valAx>
        <c:axId val="12270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6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{DC16DE35-E535-4575-ABE4-940911326686}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{E0F3D736-64A0-4F41-AA69-251D94684E15}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{F3B04F23-2EDD-487D-8D70-479901948C7A}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{30EBF7F8-9E7C-434B-B24C-B3FFCD9C35C3}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{BE0A4B83-F3AA-49E1-A119-4669814AB9AE}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74.3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{6DDB22AE-A5CE-4233-95C3-F0782F3B532D}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{1D4CE09C-5B40-4B9E-91D9-47762DA0FEE8}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{BA2BCDDB-38D9-4A3B-A454-376CC16F1E60}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{18577DE7-BC91-4F03-9AEE-9F4A4B19D6DC}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{CBBB4CC8-7979-46EF-9C7B-276D89382635}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313152"/>
        <c:axId val="119315072"/>
      </c:scatterChart>
      <c:valAx>
        <c:axId val="11931315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15072"/>
        <c:crosses val="autoZero"/>
        <c:crossBetween val="midCat"/>
      </c:valAx>
      <c:valAx>
        <c:axId val="119315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1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{A5E7391C-8372-46EC-BF17-8C7260B4E2E4}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{64730958-CD2B-47FE-B1CC-74FD3B94B9D2}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{9D0A297B-57B2-4FEB-9165-440754FF418E}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{E93D1E06-65ED-4C76-A15F-98F4A5F464DA}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{2314A82C-C192-4725-88F7-EBD8293D1310}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c:v>
                </c:pt>
                <c:pt idx="2">
                  <c:v>7.1</c:v>
                </c:pt>
                <c:pt idx="3">
                  <c:v>7.1</c:v>
                </c:pt>
                <c:pt idx="4">
                  <c:v>7.4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{8B994BE7-FF67-4E78-96D5-18B6352BDA3F}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{5621D526-07CD-4D43-A06B-B3AA1C598AD9}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{184F7302-AAF8-4895-B9B6-BA25639CBAFD}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{72CED10F-D929-4540-9952-48312CAC4FD8}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{1CFD4DC8-9AA6-4405-A1E9-E8B44BACADF6}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382784"/>
        <c:axId val="119384704"/>
      </c:scatterChart>
      <c:valAx>
        <c:axId val="11938278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84704"/>
        <c:crosses val="autoZero"/>
        <c:crossBetween val="midCat"/>
      </c:valAx>
      <c:valAx>
        <c:axId val="119384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8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元利償還金は、</a:t>
          </a:r>
          <a:r>
            <a:rPr lang="en-US" altLang="ja-JP" sz="1100">
              <a:solidFill>
                <a:sysClr val="windowText" lastClr="000000"/>
              </a:solidFill>
              <a:effectLst/>
              <a:latin typeface="+mn-lt"/>
              <a:ea typeface="+mn-ea"/>
              <a:cs typeface="+mn-cs"/>
            </a:rPr>
            <a:t>H25</a:t>
          </a:r>
          <a:r>
            <a:rPr lang="ja-JP" altLang="ja-JP" sz="1100">
              <a:solidFill>
                <a:sysClr val="windowText" lastClr="000000"/>
              </a:solidFill>
              <a:effectLst/>
              <a:latin typeface="+mn-lt"/>
              <a:ea typeface="+mn-ea"/>
              <a:cs typeface="+mn-cs"/>
            </a:rPr>
            <a:t>の災害復旧事業債、</a:t>
          </a:r>
          <a:r>
            <a:rPr lang="en-US" altLang="ja-JP" sz="1100">
              <a:solidFill>
                <a:sysClr val="windowText" lastClr="000000"/>
              </a:solidFill>
              <a:effectLst/>
              <a:latin typeface="+mn-lt"/>
              <a:ea typeface="+mn-ea"/>
              <a:cs typeface="+mn-cs"/>
            </a:rPr>
            <a:t>H25</a:t>
          </a:r>
          <a:r>
            <a:rPr lang="ja-JP" altLang="ja-JP" sz="1100">
              <a:solidFill>
                <a:sysClr val="windowText" lastClr="000000"/>
              </a:solidFill>
              <a:effectLst/>
              <a:latin typeface="+mn-lt"/>
              <a:ea typeface="+mn-ea"/>
              <a:cs typeface="+mn-cs"/>
            </a:rPr>
            <a:t>辺地対策事業</a:t>
          </a:r>
          <a:r>
            <a:rPr lang="ja-JP" altLang="ja-JP" sz="1100">
              <a:solidFill>
                <a:schemeClr val="dk1"/>
              </a:solidFill>
              <a:effectLst/>
              <a:latin typeface="+mn-lt"/>
              <a:ea typeface="+mn-ea"/>
              <a:cs typeface="+mn-cs"/>
            </a:rPr>
            <a:t>債</a:t>
          </a:r>
          <a:r>
            <a:rPr lang="ja-JP" altLang="en-US" sz="1100">
              <a:solidFill>
                <a:schemeClr val="dk1"/>
              </a:solidFill>
              <a:effectLst/>
              <a:latin typeface="+mn-lt"/>
              <a:ea typeface="+mn-ea"/>
              <a:cs typeface="+mn-cs"/>
            </a:rPr>
            <a:t>（沼の台保育所整備事業等）</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過疎対策事業債</a:t>
          </a:r>
          <a:r>
            <a:rPr lang="ja-JP" altLang="en-US" sz="1100">
              <a:solidFill>
                <a:schemeClr val="dk1"/>
              </a:solidFill>
              <a:effectLst/>
              <a:latin typeface="+mn-lt"/>
              <a:ea typeface="+mn-ea"/>
              <a:cs typeface="+mn-cs"/>
            </a:rPr>
            <a:t>（南山交流広場整備事業等）</a:t>
          </a:r>
          <a:r>
            <a:rPr lang="ja-JP" altLang="ja-JP" sz="1100">
              <a:solidFill>
                <a:schemeClr val="dk1"/>
              </a:solidFill>
              <a:effectLst/>
              <a:latin typeface="+mn-lt"/>
              <a:ea typeface="+mn-ea"/>
              <a:cs typeface="+mn-cs"/>
            </a:rPr>
            <a:t>の償還が始まり、</a:t>
          </a: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11.3</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増加した。</a:t>
          </a:r>
          <a:endParaRPr lang="ja-JP" altLang="ja-JP">
            <a:solidFill>
              <a:sysClr val="windowText" lastClr="000000"/>
            </a:solidFill>
            <a:effectLst/>
          </a:endParaRPr>
        </a:p>
        <a:p>
          <a:pPr algn="l"/>
          <a:r>
            <a:rPr lang="ja-JP" altLang="ja-JP" sz="1100">
              <a:solidFill>
                <a:sysClr val="windowText" lastClr="000000"/>
              </a:solidFill>
              <a:effectLst/>
              <a:latin typeface="+mn-lt"/>
              <a:ea typeface="+mn-ea"/>
              <a:cs typeface="+mn-cs"/>
            </a:rPr>
            <a:t>組合等が起こした地方債の元利償還金に対する負担金等は、広域拠点施設の償還が</a:t>
          </a:r>
          <a:r>
            <a:rPr lang="en-US" altLang="ja-JP" sz="1100">
              <a:solidFill>
                <a:sysClr val="windowText" lastClr="000000"/>
              </a:solidFill>
              <a:effectLst/>
              <a:latin typeface="+mn-lt"/>
              <a:ea typeface="+mn-ea"/>
              <a:cs typeface="+mn-cs"/>
            </a:rPr>
            <a:t>H26</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終了したため</a:t>
          </a:r>
          <a:r>
            <a:rPr lang="en-US" altLang="ja-JP" sz="1100">
              <a:solidFill>
                <a:sysClr val="windowText" lastClr="000000"/>
              </a:solidFill>
              <a:effectLst/>
              <a:latin typeface="+mn-lt"/>
              <a:ea typeface="+mn-ea"/>
              <a:cs typeface="+mn-cs"/>
            </a:rPr>
            <a:t>H27</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と大きく減少している。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また、事業費補正により基準財政需要額に算入された公債費（一部事務組合が拠点施設関係整備により起こした地方債）がＨ</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において前年</a:t>
          </a:r>
          <a:r>
            <a:rPr lang="ja-JP" altLang="en-US" sz="1100">
              <a:solidFill>
                <a:sysClr val="windowText" lastClr="000000"/>
              </a:solidFill>
              <a:effectLst/>
              <a:latin typeface="+mn-lt"/>
              <a:ea typeface="+mn-ea"/>
              <a:cs typeface="+mn-cs"/>
            </a:rPr>
            <a:t>度</a:t>
          </a:r>
          <a:r>
            <a:rPr lang="ja-JP" altLang="ja-JP" sz="1100">
              <a:solidFill>
                <a:sysClr val="windowText" lastClr="000000"/>
              </a:solidFill>
              <a:effectLst/>
              <a:latin typeface="+mn-lt"/>
              <a:ea typeface="+mn-ea"/>
              <a:cs typeface="+mn-cs"/>
            </a:rPr>
            <a:t>比</a:t>
          </a:r>
          <a:r>
            <a:rPr lang="en-US" altLang="ja-JP" sz="1100">
              <a:solidFill>
                <a:sysClr val="windowText" lastClr="000000"/>
              </a:solidFill>
              <a:effectLst/>
              <a:latin typeface="+mn-lt"/>
              <a:ea typeface="+mn-ea"/>
              <a:cs typeface="+mn-cs"/>
            </a:rPr>
            <a:t>59.5</a:t>
          </a:r>
          <a:r>
            <a:rPr lang="ja-JP" altLang="en-US" sz="1100">
              <a:solidFill>
                <a:sysClr val="windowText" lastClr="000000"/>
              </a:solidFill>
              <a:effectLst/>
              <a:latin typeface="+mn-lt"/>
              <a:ea typeface="+mn-ea"/>
              <a:cs typeface="+mn-cs"/>
            </a:rPr>
            <a:t>ポイントと大きく</a:t>
          </a:r>
          <a:r>
            <a:rPr lang="ja-JP" altLang="ja-JP" sz="1100">
              <a:solidFill>
                <a:sysClr val="windowText" lastClr="000000"/>
              </a:solidFill>
              <a:effectLst/>
              <a:latin typeface="+mn-lt"/>
              <a:ea typeface="+mn-ea"/>
              <a:cs typeface="+mn-cs"/>
            </a:rPr>
            <a:t>減少した影響により、算入公債費等もＨ</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と</a:t>
          </a:r>
          <a:r>
            <a:rPr lang="ja-JP" altLang="ja-JP" sz="1100">
              <a:solidFill>
                <a:sysClr val="windowText" lastClr="000000"/>
              </a:solidFill>
              <a:effectLst/>
              <a:latin typeface="+mn-lt"/>
              <a:ea typeface="+mn-ea"/>
              <a:cs typeface="+mn-cs"/>
            </a:rPr>
            <a:t>減少した。</a:t>
          </a:r>
          <a:endParaRPr lang="en-US" altLang="ja-JP" sz="110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以降は、将来負担額を充当可能財源等が上回っている状況で財政状況は健全であると言える。組合等負担見込額等の負担額が年々減少していることに加え、充当可能基金が近年大幅に増加してことが大きな要因である。しかし地方債残高は景気対策や施設の長寿命化対策費により増加傾向にあり、投資的経費の抑制し地方債の発行についても精査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H27</a:t>
          </a:r>
          <a:r>
            <a:rPr kumimoji="1" lang="ja-JP" altLang="en-US" sz="1100">
              <a:latin typeface="ＭＳ Ｐゴシック"/>
            </a:rPr>
            <a:t>では類似団体の中でも高い比率となっている。庁舎や学校施設、公民館の施設が古いことが要因となっている。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123952</xdr:rowOff>
    </xdr:from>
    <xdr:to>
      <xdr:col>3</xdr:col>
      <xdr:colOff>1170940</xdr:colOff>
      <xdr:row>34</xdr:row>
      <xdr:rowOff>22352</xdr:rowOff>
    </xdr:to>
    <xdr:cxnSp macro="">
      <xdr:nvCxnSpPr>
        <xdr:cNvPr id="68" name="直線コネクタ 67"/>
        <xdr:cNvCxnSpPr/>
      </xdr:nvCxnSpPr>
      <xdr:spPr>
        <a:xfrm flipV="1">
          <a:off x="4760595" y="58770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26179</xdr:rowOff>
    </xdr:from>
    <xdr:ext cx="405111" cy="259045"/>
    <xdr:sp macro="" textlink="">
      <xdr:nvSpPr>
        <xdr:cNvPr id="69" name="有形固定資産減価償却率最小値テキスト"/>
        <xdr:cNvSpPr txBox="1"/>
      </xdr:nvSpPr>
      <xdr:spPr>
        <a:xfrm>
          <a:off x="4813300" y="6636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22352</xdr:rowOff>
    </xdr:from>
    <xdr:to>
      <xdr:col>3</xdr:col>
      <xdr:colOff>1260475</xdr:colOff>
      <xdr:row>34</xdr:row>
      <xdr:rowOff>22352</xdr:rowOff>
    </xdr:to>
    <xdr:cxnSp macro="">
      <xdr:nvCxnSpPr>
        <xdr:cNvPr id="70" name="直線コネクタ 69"/>
        <xdr:cNvCxnSpPr/>
      </xdr:nvCxnSpPr>
      <xdr:spPr>
        <a:xfrm>
          <a:off x="4673600" y="663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70629</xdr:rowOff>
    </xdr:from>
    <xdr:ext cx="405111" cy="259045"/>
    <xdr:sp macro="" textlink="">
      <xdr:nvSpPr>
        <xdr:cNvPr id="71" name="有形固定資産減価償却率最大値テキスト"/>
        <xdr:cNvSpPr txBox="1"/>
      </xdr:nvSpPr>
      <xdr:spPr>
        <a:xfrm>
          <a:off x="4813300" y="565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29</xdr:row>
      <xdr:rowOff>123952</xdr:rowOff>
    </xdr:from>
    <xdr:to>
      <xdr:col>3</xdr:col>
      <xdr:colOff>1260475</xdr:colOff>
      <xdr:row>29</xdr:row>
      <xdr:rowOff>123952</xdr:rowOff>
    </xdr:to>
    <xdr:cxnSp macro="">
      <xdr:nvCxnSpPr>
        <xdr:cNvPr id="72" name="直線コネクタ 71"/>
        <xdr:cNvCxnSpPr/>
      </xdr:nvCxnSpPr>
      <xdr:spPr>
        <a:xfrm>
          <a:off x="4673600" y="58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92981</xdr:rowOff>
    </xdr:from>
    <xdr:ext cx="405111" cy="259045"/>
    <xdr:sp macro="" textlink="">
      <xdr:nvSpPr>
        <xdr:cNvPr id="73" name="有形固定資産減価償却率平均値テキスト"/>
        <xdr:cNvSpPr txBox="1"/>
      </xdr:nvSpPr>
      <xdr:spPr>
        <a:xfrm>
          <a:off x="4813300" y="6188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114554</xdr:rowOff>
    </xdr:from>
    <xdr:to>
      <xdr:col>3</xdr:col>
      <xdr:colOff>1222375</xdr:colOff>
      <xdr:row>32</xdr:row>
      <xdr:rowOff>44704</xdr:rowOff>
    </xdr:to>
    <xdr:sp macro="" textlink="">
      <xdr:nvSpPr>
        <xdr:cNvPr id="74" name="フローチャート : 判断 73"/>
        <xdr:cNvSpPr/>
      </xdr:nvSpPr>
      <xdr:spPr>
        <a:xfrm>
          <a:off x="4711700" y="62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9144</xdr:rowOff>
    </xdr:from>
    <xdr:to>
      <xdr:col>3</xdr:col>
      <xdr:colOff>511175</xdr:colOff>
      <xdr:row>33</xdr:row>
      <xdr:rowOff>110744</xdr:rowOff>
    </xdr:to>
    <xdr:sp macro="" textlink="">
      <xdr:nvSpPr>
        <xdr:cNvPr id="75" name="フローチャート : 判断 74"/>
        <xdr:cNvSpPr/>
      </xdr:nvSpPr>
      <xdr:spPr>
        <a:xfrm>
          <a:off x="4000500" y="644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169926</xdr:rowOff>
    </xdr:from>
    <xdr:to>
      <xdr:col>3</xdr:col>
      <xdr:colOff>511175</xdr:colOff>
      <xdr:row>28</xdr:row>
      <xdr:rowOff>100076</xdr:rowOff>
    </xdr:to>
    <xdr:sp macro="" textlink="">
      <xdr:nvSpPr>
        <xdr:cNvPr id="81" name="円/楕円 80"/>
        <xdr:cNvSpPr/>
      </xdr:nvSpPr>
      <xdr:spPr>
        <a:xfrm>
          <a:off x="4000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101871</xdr:rowOff>
    </xdr:from>
    <xdr:ext cx="405111" cy="259045"/>
    <xdr:sp macro="" textlink="">
      <xdr:nvSpPr>
        <xdr:cNvPr id="82" name="n_1aveValue有形固定資産減価償却率"/>
        <xdr:cNvSpPr txBox="1"/>
      </xdr:nvSpPr>
      <xdr:spPr>
        <a:xfrm>
          <a:off x="3836043" y="654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116603</xdr:rowOff>
    </xdr:from>
    <xdr:ext cx="405111" cy="259045"/>
    <xdr:sp macro="" textlink="">
      <xdr:nvSpPr>
        <xdr:cNvPr id="83" name="n_1mainValue有形固定資産減価償却率"/>
        <xdr:cNvSpPr txBox="1"/>
      </xdr:nvSpPr>
      <xdr:spPr>
        <a:xfrm>
          <a:off x="3836043"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125984</xdr:rowOff>
    </xdr:from>
    <xdr:to>
      <xdr:col>5</xdr:col>
      <xdr:colOff>409575</xdr:colOff>
      <xdr:row>41</xdr:row>
      <xdr:rowOff>56134</xdr:rowOff>
    </xdr:to>
    <xdr:sp macro="" textlink="">
      <xdr:nvSpPr>
        <xdr:cNvPr id="68" name="円/楕円 67"/>
        <xdr:cNvSpPr/>
      </xdr:nvSpPr>
      <xdr:spPr>
        <a:xfrm>
          <a:off x="3746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47261</xdr:rowOff>
    </xdr:from>
    <xdr:ext cx="405111" cy="259045"/>
    <xdr:sp macro="" textlink="">
      <xdr:nvSpPr>
        <xdr:cNvPr id="70" name="n_1mainValue【道路】&#10;有形固定資産減価償却率"/>
        <xdr:cNvSpPr txBox="1"/>
      </xdr:nvSpPr>
      <xdr:spPr>
        <a:xfrm>
          <a:off x="3582043"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84392</xdr:rowOff>
    </xdr:from>
    <xdr:to>
      <xdr:col>14</xdr:col>
      <xdr:colOff>79375</xdr:colOff>
      <xdr:row>42</xdr:row>
      <xdr:rowOff>14542</xdr:rowOff>
    </xdr:to>
    <xdr:sp macro="" textlink="">
      <xdr:nvSpPr>
        <xdr:cNvPr id="107" name="円/楕円 106"/>
        <xdr:cNvSpPr/>
      </xdr:nvSpPr>
      <xdr:spPr>
        <a:xfrm>
          <a:off x="9588500" y="71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5669</xdr:rowOff>
    </xdr:from>
    <xdr:ext cx="534377" cy="259045"/>
    <xdr:sp macro="" textlink="">
      <xdr:nvSpPr>
        <xdr:cNvPr id="109" name="n_1mainValue【道路】&#10;一人当たり延長"/>
        <xdr:cNvSpPr txBox="1"/>
      </xdr:nvSpPr>
      <xdr:spPr>
        <a:xfrm>
          <a:off x="9359410" y="72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148" name="直線コネクタ 147"/>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149"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150" name="直線コネクタ 149"/>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151"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152" name="直線コネクタ 15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153"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154" name="フローチャート : 判断 153"/>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155" name="フローチャート : 判断 154"/>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74168</xdr:rowOff>
    </xdr:from>
    <xdr:to>
      <xdr:col>5</xdr:col>
      <xdr:colOff>409575</xdr:colOff>
      <xdr:row>81</xdr:row>
      <xdr:rowOff>4318</xdr:rowOff>
    </xdr:to>
    <xdr:sp macro="" textlink="">
      <xdr:nvSpPr>
        <xdr:cNvPr id="161" name="円/楕円 160"/>
        <xdr:cNvSpPr/>
      </xdr:nvSpPr>
      <xdr:spPr>
        <a:xfrm>
          <a:off x="3746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162"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20845</xdr:rowOff>
    </xdr:from>
    <xdr:ext cx="405111" cy="259045"/>
    <xdr:sp macro="" textlink="">
      <xdr:nvSpPr>
        <xdr:cNvPr id="163" name="n_1mainValue【公営住宅】&#10;有形固定資産減価償却率"/>
        <xdr:cNvSpPr txBox="1"/>
      </xdr:nvSpPr>
      <xdr:spPr>
        <a:xfrm>
          <a:off x="3582043"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4" name="直線コネクタ 1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5" name="テキスト ボックス 1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6" name="直線コネクタ 1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7" name="テキスト ボックス 1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8" name="直線コネクタ 1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9" name="テキスト ボックス 1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0" name="直線コネクタ 1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1" name="テキスト ボックス 1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2" name="直線コネクタ 1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183" name="テキスト ボックス 18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4" name="直線コネクタ 1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185" name="テキスト ボックス 18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87" name="テキスト ボックス 1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189" name="直線コネクタ 188"/>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190"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191" name="直線コネクタ 190"/>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192"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193" name="直線コネクタ 192"/>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194"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195" name="フローチャート : 判断 194"/>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196" name="フローチャート : 判断 195"/>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1778</xdr:rowOff>
    </xdr:from>
    <xdr:to>
      <xdr:col>14</xdr:col>
      <xdr:colOff>79375</xdr:colOff>
      <xdr:row>86</xdr:row>
      <xdr:rowOff>103378</xdr:rowOff>
    </xdr:to>
    <xdr:sp macro="" textlink="">
      <xdr:nvSpPr>
        <xdr:cNvPr id="202" name="円/楕円 201"/>
        <xdr:cNvSpPr/>
      </xdr:nvSpPr>
      <xdr:spPr>
        <a:xfrm>
          <a:off x="9588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03"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94505</xdr:rowOff>
    </xdr:from>
    <xdr:ext cx="469744" cy="259045"/>
    <xdr:sp macro="" textlink="">
      <xdr:nvSpPr>
        <xdr:cNvPr id="204" name="n_1mainValue【公営住宅】&#10;一人当たり面積"/>
        <xdr:cNvSpPr txBox="1"/>
      </xdr:nvSpPr>
      <xdr:spPr>
        <a:xfrm>
          <a:off x="9391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1" name="直線コネクタ 2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2" name="テキスト ボックス 2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3" name="直線コネクタ 2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4" name="テキスト ボックス 2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5" name="直線コネクタ 2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6" name="テキスト ボックス 2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7" name="直線コネクタ 2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8" name="テキスト ボックス 2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9" name="直線コネクタ 2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0" name="テキスト ボックス 2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1" name="直線コネクタ 2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2" name="テキスト ボックス 2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46" name="直線コネクタ 245"/>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47"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48" name="直線コネクタ 247"/>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9"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50" name="直線コネクタ 24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51"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2" name="フローチャート : 判断 251"/>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253" name="フローチャート : 判断 252"/>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165826</xdr:rowOff>
    </xdr:from>
    <xdr:to>
      <xdr:col>22</xdr:col>
      <xdr:colOff>415925</xdr:colOff>
      <xdr:row>38</xdr:row>
      <xdr:rowOff>95976</xdr:rowOff>
    </xdr:to>
    <xdr:sp macro="" textlink="">
      <xdr:nvSpPr>
        <xdr:cNvPr id="259" name="円/楕円 258"/>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260"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87103</xdr:rowOff>
    </xdr:from>
    <xdr:ext cx="405111" cy="259045"/>
    <xdr:sp macro="" textlink="">
      <xdr:nvSpPr>
        <xdr:cNvPr id="261" name="n_1mainValue【認定こども園・幼稚園・保育所】&#10;有形固定資産減価償却率"/>
        <xdr:cNvSpPr txBox="1"/>
      </xdr:nvSpPr>
      <xdr:spPr>
        <a:xfrm>
          <a:off x="15266043"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2" name="直線コネクタ 2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3" name="テキスト ボックス 2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4" name="直線コネクタ 2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5" name="テキスト ボックス 27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6" name="直線コネクタ 2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77" name="テキスト ボックス 276"/>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8" name="直線コネクタ 2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79" name="テキスト ボックス 278"/>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81" name="テキスト ボックス 28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3" name="直線コネクタ 282"/>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4"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85" name="直線コネクタ 284"/>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86"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87" name="直線コネクタ 286"/>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88"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89" name="フローチャート : 判断 288"/>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290" name="フローチャート : 判断 289"/>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59919</xdr:rowOff>
    </xdr:from>
    <xdr:to>
      <xdr:col>31</xdr:col>
      <xdr:colOff>85725</xdr:colOff>
      <xdr:row>41</xdr:row>
      <xdr:rowOff>161519</xdr:rowOff>
    </xdr:to>
    <xdr:sp macro="" textlink="">
      <xdr:nvSpPr>
        <xdr:cNvPr id="296" name="円/楕円 295"/>
        <xdr:cNvSpPr/>
      </xdr:nvSpPr>
      <xdr:spPr>
        <a:xfrm>
          <a:off x="212725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297"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6596</xdr:rowOff>
    </xdr:from>
    <xdr:ext cx="469744" cy="259045"/>
    <xdr:sp macro="" textlink="">
      <xdr:nvSpPr>
        <xdr:cNvPr id="298" name="n_1mainValue【認定こども園・幼稚園・保育所】&#10;一人当たり面積"/>
        <xdr:cNvSpPr txBox="1"/>
      </xdr:nvSpPr>
      <xdr:spPr>
        <a:xfrm>
          <a:off x="21075727" y="68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3" name="直線コネクタ 322"/>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4"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25" name="直線コネクタ 324"/>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26"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27" name="直線コネクタ 32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28"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29" name="フローチャート : 判断 328"/>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30" name="フローチャート : 判断 329"/>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17780</xdr:rowOff>
    </xdr:from>
    <xdr:to>
      <xdr:col>22</xdr:col>
      <xdr:colOff>415925</xdr:colOff>
      <xdr:row>57</xdr:row>
      <xdr:rowOff>119380</xdr:rowOff>
    </xdr:to>
    <xdr:sp macro="" textlink="">
      <xdr:nvSpPr>
        <xdr:cNvPr id="336" name="円/楕円 335"/>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37"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135907</xdr:rowOff>
    </xdr:from>
    <xdr:ext cx="405111" cy="259045"/>
    <xdr:sp macro="" textlink="">
      <xdr:nvSpPr>
        <xdr:cNvPr id="338" name="n_1mainValue【学校施設】&#10;有形固定資産減価償却率"/>
        <xdr:cNvSpPr txBox="1"/>
      </xdr:nvSpPr>
      <xdr:spPr>
        <a:xfrm>
          <a:off x="15266043"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4" name="テキスト ボックス 35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56" name="テキスト ボックス 35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58" name="テキスト ボックス 3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0" name="テキスト ボックス 3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2" name="直線コネクタ 361"/>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3"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4" name="直線コネクタ 363"/>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65"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66" name="直線コネクタ 365"/>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67"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68" name="フローチャート : 判断 367"/>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69" name="フローチャート : 判断 368"/>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96342</xdr:rowOff>
    </xdr:from>
    <xdr:to>
      <xdr:col>31</xdr:col>
      <xdr:colOff>85725</xdr:colOff>
      <xdr:row>63</xdr:row>
      <xdr:rowOff>26492</xdr:rowOff>
    </xdr:to>
    <xdr:sp macro="" textlink="">
      <xdr:nvSpPr>
        <xdr:cNvPr id="375" name="円/楕円 374"/>
        <xdr:cNvSpPr/>
      </xdr:nvSpPr>
      <xdr:spPr>
        <a:xfrm>
          <a:off x="21272500" y="107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376"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17619</xdr:rowOff>
    </xdr:from>
    <xdr:ext cx="469744" cy="259045"/>
    <xdr:sp macro="" textlink="">
      <xdr:nvSpPr>
        <xdr:cNvPr id="377" name="n_1mainValue【学校施設】&#10;一人当たり面積"/>
        <xdr:cNvSpPr txBox="1"/>
      </xdr:nvSpPr>
      <xdr:spPr>
        <a:xfrm>
          <a:off x="21075727" y="1081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79" name="正方形/長方形 37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80" name="正方形/長方形 37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81" name="正方形/長方形 38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2" name="正方形/長方形 38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6" name="テキスト ボックス 38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7" name="直線コネクタ 3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8" name="テキスト ボックス 3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9" name="直線コネクタ 3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0" name="テキスト ボックス 3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1" name="直線コネクタ 3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2" name="テキスト ボックス 3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3" name="直線コネクタ 3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4" name="テキスト ボックス 3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5" name="直線コネクタ 3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6" name="テキスト ボックス 3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8" name="テキスト ボックス 39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400" name="フローチャート : 判断 399"/>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1" name="テキスト ボックス 4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2" name="テキスト ボックス 4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3" name="テキスト ボックス 4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4" name="テキスト ボックス 4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5" name="テキスト ボックス 4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25400</xdr:rowOff>
    </xdr:from>
    <xdr:to>
      <xdr:col>22</xdr:col>
      <xdr:colOff>415925</xdr:colOff>
      <xdr:row>80</xdr:row>
      <xdr:rowOff>127000</xdr:rowOff>
    </xdr:to>
    <xdr:sp macro="" textlink="">
      <xdr:nvSpPr>
        <xdr:cNvPr id="406" name="円/楕円 405"/>
        <xdr:cNvSpPr/>
      </xdr:nvSpPr>
      <xdr:spPr>
        <a:xfrm>
          <a:off x="1543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407" name="n_1aveValue【児童館】&#10;有形固定資産減価償却率"/>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118127</xdr:rowOff>
    </xdr:from>
    <xdr:ext cx="405111" cy="259045"/>
    <xdr:sp macro="" textlink="">
      <xdr:nvSpPr>
        <xdr:cNvPr id="408" name="n_1mainValue【児童館】&#10;有形固定資産減価償却率"/>
        <xdr:cNvSpPr txBox="1"/>
      </xdr:nvSpPr>
      <xdr:spPr>
        <a:xfrm>
          <a:off x="15266043"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10" name="正方形/長方形 4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11" name="正方形/長方形 4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12" name="正方形/長方形 4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13" name="正方形/長方形 4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4" name="正方形/長方形 4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7" name="テキスト ボックス 41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418" name="直線コネクタ 41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419" name="テキスト ボックス 41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20" name="直線コネクタ 41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21" name="テキスト ボックス 42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422" name="直線コネクタ 42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423" name="テキスト ボックス 42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4" name="直線コネクタ 4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5" name="テキスト ボックス 4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426" name="直線コネクタ 42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427" name="テキスト ボックス 42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28" name="直線コネクタ 42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29" name="テキスト ボックス 42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430" name="直線コネクタ 42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431" name="テキスト ボックス 43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2" name="直線コネクタ 4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3" name="テキスト ボックス 4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158750</xdr:rowOff>
    </xdr:from>
    <xdr:to>
      <xdr:col>31</xdr:col>
      <xdr:colOff>85725</xdr:colOff>
      <xdr:row>78</xdr:row>
      <xdr:rowOff>88900</xdr:rowOff>
    </xdr:to>
    <xdr:sp macro="" textlink="">
      <xdr:nvSpPr>
        <xdr:cNvPr id="435" name="フローチャート : 判断 434"/>
        <xdr:cNvSpPr/>
      </xdr:nvSpPr>
      <xdr:spPr>
        <a:xfrm>
          <a:off x="21272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6" name="テキスト ボックス 4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7" name="テキスト ボックス 4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8" name="テキスト ボックス 4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9" name="テキスト ボックス 4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0" name="テキスト ボックス 4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15875</xdr:rowOff>
    </xdr:from>
    <xdr:to>
      <xdr:col>31</xdr:col>
      <xdr:colOff>85725</xdr:colOff>
      <xdr:row>86</xdr:row>
      <xdr:rowOff>117475</xdr:rowOff>
    </xdr:to>
    <xdr:sp macro="" textlink="">
      <xdr:nvSpPr>
        <xdr:cNvPr id="441" name="円/楕円 440"/>
        <xdr:cNvSpPr/>
      </xdr:nvSpPr>
      <xdr:spPr>
        <a:xfrm>
          <a:off x="21272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105427</xdr:rowOff>
    </xdr:from>
    <xdr:ext cx="469744" cy="259045"/>
    <xdr:sp macro="" textlink="">
      <xdr:nvSpPr>
        <xdr:cNvPr id="442" name="n_1ave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108602</xdr:rowOff>
    </xdr:from>
    <xdr:ext cx="469744" cy="259045"/>
    <xdr:sp macro="" textlink="">
      <xdr:nvSpPr>
        <xdr:cNvPr id="443" name="n_1mainValue【児童館】&#10;一人当たり面積"/>
        <xdr:cNvSpPr txBox="1"/>
      </xdr:nvSpPr>
      <xdr:spPr>
        <a:xfrm>
          <a:off x="210757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54" name="直線コネクタ 4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55" name="テキスト ボックス 4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6" name="直線コネクタ 4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7" name="テキスト ボックス 4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8" name="直線コネクタ 4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9" name="テキスト ボックス 4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0" name="直線コネクタ 4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1" name="テキスト ボックス 4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2" name="直線コネクタ 4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3" name="テキスト ボックス 4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4" name="直線コネクタ 4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65" name="テキスト ボックス 4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7" name="テキスト ボックス 4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69" name="直線コネクタ 46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1" name="直線コネクタ 47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73" name="直線コネクタ 4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7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75" name="フローチャート : 判断 47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76" name="フローチャート : 判断 47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157662</xdr:rowOff>
    </xdr:from>
    <xdr:to>
      <xdr:col>22</xdr:col>
      <xdr:colOff>415925</xdr:colOff>
      <xdr:row>102</xdr:row>
      <xdr:rowOff>87812</xdr:rowOff>
    </xdr:to>
    <xdr:sp macro="" textlink="">
      <xdr:nvSpPr>
        <xdr:cNvPr id="482" name="円/楕円 481"/>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8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104339</xdr:rowOff>
    </xdr:from>
    <xdr:ext cx="405111" cy="259045"/>
    <xdr:sp macro="" textlink="">
      <xdr:nvSpPr>
        <xdr:cNvPr id="484" name="n_1mainValue【公民館】&#10;有形固定資産減価償却率"/>
        <xdr:cNvSpPr txBox="1"/>
      </xdr:nvSpPr>
      <xdr:spPr>
        <a:xfrm>
          <a:off x="15266043"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5" name="正方形/長方形 4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6" name="正方形/長方形 4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7" name="正方形/長方形 4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8" name="正方形/長方形 4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9" name="正方形/長方形 4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0" name="正方形/長方形 4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1" name="正方形/長方形 4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2" name="正方形/長方形 4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3" name="テキスト ボックス 4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4" name="直線コネクタ 4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5" name="テキスト ボックス 4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09" name="直線コネクタ 508"/>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0"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1" name="直線コネクタ 51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2"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13" name="直線コネクタ 51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14"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15" name="フローチャート : 判断 514"/>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16" name="フローチャート : 判断 515"/>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76200</xdr:rowOff>
    </xdr:from>
    <xdr:to>
      <xdr:col>31</xdr:col>
      <xdr:colOff>85725</xdr:colOff>
      <xdr:row>109</xdr:row>
      <xdr:rowOff>6350</xdr:rowOff>
    </xdr:to>
    <xdr:sp macro="" textlink="">
      <xdr:nvSpPr>
        <xdr:cNvPr id="522" name="円/楕円 521"/>
        <xdr:cNvSpPr/>
      </xdr:nvSpPr>
      <xdr:spPr>
        <a:xfrm>
          <a:off x="21272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146066</xdr:rowOff>
    </xdr:from>
    <xdr:ext cx="469744" cy="259045"/>
    <xdr:sp macro="" textlink="">
      <xdr:nvSpPr>
        <xdr:cNvPr id="523" name="n_1aveValue【公民館】&#10;一人当たり面積"/>
        <xdr:cNvSpPr txBox="1"/>
      </xdr:nvSpPr>
      <xdr:spPr>
        <a:xfrm>
          <a:off x="21075727"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168927</xdr:rowOff>
    </xdr:from>
    <xdr:ext cx="469744" cy="259045"/>
    <xdr:sp macro="" textlink="">
      <xdr:nvSpPr>
        <xdr:cNvPr id="524" name="n_1mainValue【公民館】&#10;一人当たり面積"/>
        <xdr:cNvSpPr txBox="1"/>
      </xdr:nvSpPr>
      <xdr:spPr>
        <a:xfrm>
          <a:off x="21075727" y="186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では、類似団体と比較して、学校施設や公営住宅、公民館の有形固定資産減価償却率が高い状況となっている。老朽化している施設が多くなっているため、今後計画的な更新等が必要となってくるが、その検討にあたっては慎重に判断し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05" name="正方形/長方形 1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06" name="正方形/長方形 1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07" name="正方形/長方形 1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08" name="正方形/長方形 1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09" name="正方形/長方形 1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10" name="正方形/長方形 1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11" name="正方形/長方形 1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12" name="正方形/長方形 1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13" name="正方形/長方形 1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14" name="正方形/長方形 1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15" name="正方形/長方形 1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16" name="正方形/長方形 1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17" name="正方形/長方形 1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18" name="正方形/長方形 1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19" name="正方形/長方形 1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20" name="正方形/長方形 1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21" name="正方形/長方形 1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22" name="正方形/長方形 1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23" name="正方形/長方形 1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24" name="正方形/長方形 1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25" name="正方形/長方形 1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26" name="正方形/長方形 1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27" name="正方形/長方形 1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28" name="正方形/長方形 1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29" name="正方形/長方形 1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30" name="正方形/長方形 1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31" name="正方形/長方形 1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32" name="正方形/長方形 1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33" name="正方形/長方形 1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34" name="正方形/長方形 1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35" name="正方形/長方形 1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36" name="正方形/長方形 1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37" name="正方形/長方形 1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38" name="正方形/長方形 1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39" name="正方形/長方形 1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40" name="正方形/長方形 1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41" name="正方形/長方形 1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42" name="正方形/長方形 1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43" name="正方形/長方形 1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44" name="正方形/長方形 1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45" name="正方形/長方形 1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46" name="正方形/長方形 1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47" name="正方形/長方形 1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48" name="正方形/長方形 1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49" name="正方形/長方形 1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50" name="正方形/長方形 1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51" name="正方形/長方形 1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52" name="正方形/長方形 1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153" name="テキスト ボックス 1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154" name="直線コネクタ 1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155" name="テキスト ボックス 1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156" name="直線コネクタ 1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157" name="テキスト ボックス 1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158" name="直線コネクタ 1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159" name="テキスト ボックス 1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160" name="直線コネクタ 1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161" name="テキスト ボックス 1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162" name="直線コネクタ 1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163" name="テキスト ボックス 1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164" name="直線コネクタ 1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165" name="テキスト ボックス 1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166" name="直線コネクタ 1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167" name="テキスト ボックス 1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1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169" name="直線コネクタ 168"/>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170"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171" name="直線コネクタ 17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172"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173" name="直線コネクタ 17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174"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175" name="フローチャート : 判断 174"/>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176" name="フローチャート : 判断 175"/>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177"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178" name="テキスト ボックス 1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179" name="テキスト ボックス 1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180" name="テキスト ボックス 1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181" name="テキスト ボックス 1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182" name="テキスト ボックス 1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52070</xdr:rowOff>
    </xdr:from>
    <xdr:to>
      <xdr:col>22</xdr:col>
      <xdr:colOff>415925</xdr:colOff>
      <xdr:row>100</xdr:row>
      <xdr:rowOff>153670</xdr:rowOff>
    </xdr:to>
    <xdr:sp macro="" textlink="">
      <xdr:nvSpPr>
        <xdr:cNvPr id="183" name="円/楕円 182"/>
        <xdr:cNvSpPr/>
      </xdr:nvSpPr>
      <xdr:spPr>
        <a:xfrm>
          <a:off x="15430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170197</xdr:rowOff>
    </xdr:from>
    <xdr:ext cx="405111" cy="259045"/>
    <xdr:sp macro="" textlink="">
      <xdr:nvSpPr>
        <xdr:cNvPr id="184" name="n_1mainValue【庁舎】&#10;有形固定資産減価償却率"/>
        <xdr:cNvSpPr txBox="1"/>
      </xdr:nvSpPr>
      <xdr:spPr>
        <a:xfrm>
          <a:off x="15266043"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185" name="正方形/長方形 1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86" name="正方形/長方形 1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87" name="正方形/長方形 1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88" name="正方形/長方形 1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89" name="正方形/長方形 1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90" name="正方形/長方形 1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91" name="正方形/長方形 1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92" name="正方形/長方形 1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193" name="テキスト ボックス 1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194" name="直線コネクタ 1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195" name="直線コネクタ 1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196" name="テキスト ボックス 1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197" name="直線コネクタ 1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198" name="テキスト ボックス 1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199" name="直線コネクタ 1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200" name="テキスト ボックス 1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201" name="直線コネクタ 2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202" name="テキスト ボックス 2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03" name="直線コネクタ 2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04" name="テキスト ボックス 2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206" name="直線コネクタ 205"/>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207"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208" name="直線コネクタ 207"/>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209"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210" name="直線コネクタ 209"/>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211"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212" name="フローチャート : 判断 211"/>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213" name="フローチャート : 判断 212"/>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214"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15" name="テキスト ボックス 2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16" name="テキスト ボックス 2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17" name="テキスト ボックス 2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18" name="テキスト ボックス 2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19" name="テキスト ボックス 2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154330</xdr:rowOff>
    </xdr:from>
    <xdr:to>
      <xdr:col>31</xdr:col>
      <xdr:colOff>85725</xdr:colOff>
      <xdr:row>106</xdr:row>
      <xdr:rowOff>84480</xdr:rowOff>
    </xdr:to>
    <xdr:sp macro="" textlink="">
      <xdr:nvSpPr>
        <xdr:cNvPr id="220" name="円/楕円 219"/>
        <xdr:cNvSpPr/>
      </xdr:nvSpPr>
      <xdr:spPr>
        <a:xfrm>
          <a:off x="21272500" y="18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101007</xdr:rowOff>
    </xdr:from>
    <xdr:ext cx="469744" cy="259045"/>
    <xdr:sp macro="" textlink="">
      <xdr:nvSpPr>
        <xdr:cNvPr id="221" name="n_1mainValue【庁舎】&#10;一人当たり面積"/>
        <xdr:cNvSpPr txBox="1"/>
      </xdr:nvSpPr>
      <xdr:spPr>
        <a:xfrm>
          <a:off x="21075727" y="179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22" name="正方形/長方形 2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23" name="正方形/長方形 2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24" name="テキスト ボックス 2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では庁舎の有形固定資産減価償却率は類似団体の中でも高い比率となっている。今後、庁舎のあり方について、検討していく。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ja-JP" sz="1100">
              <a:solidFill>
                <a:schemeClr val="dk1"/>
              </a:solidFill>
              <a:effectLst/>
              <a:latin typeface="+mn-lt"/>
              <a:ea typeface="+mn-ea"/>
              <a:cs typeface="+mn-cs"/>
            </a:rPr>
            <a:t>人口の減少等や村内に大規模な産業が無いこと等から課税客体が少なく、財政基盤が弱く類似団体平均値を下回っている。歳出削減や事務事業の見直し、また定員管理の適正化を図り行政の効率化を進め、財政の健全化を図る。投資的経費についても、縮減を進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29972</xdr:rowOff>
    </xdr:to>
    <xdr:cxnSp macro="">
      <xdr:nvCxnSpPr>
        <xdr:cNvPr id="68" name="直線コネクタ 67"/>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29972</xdr:rowOff>
    </xdr:to>
    <xdr:cxnSp macro="">
      <xdr:nvCxnSpPr>
        <xdr:cNvPr id="74" name="直線コネクタ 73"/>
        <xdr:cNvCxnSpPr/>
      </xdr:nvCxnSpPr>
      <xdr:spPr>
        <a:xfrm>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は類似団体平均を</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ポイントと大きく上回っている。その要因は、へき地診療所が普通会計に属しているため人件費が影響するためである。経常収支比率の</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と</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の対比は</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となったのは、</a:t>
          </a:r>
          <a:r>
            <a:rPr lang="ja-JP" altLang="en-US" sz="1100">
              <a:solidFill>
                <a:schemeClr val="dk1"/>
              </a:solidFill>
              <a:effectLst/>
              <a:latin typeface="+mn-lt"/>
              <a:ea typeface="+mn-ea"/>
              <a:cs typeface="+mn-cs"/>
            </a:rPr>
            <a:t>公債費で</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ポイント増加したことによるものである。</a:t>
          </a:r>
          <a:r>
            <a:rPr lang="ja-JP" altLang="ja-JP" sz="1100">
              <a:solidFill>
                <a:schemeClr val="dk1"/>
              </a:solidFill>
              <a:effectLst/>
              <a:latin typeface="+mn-lt"/>
              <a:ea typeface="+mn-ea"/>
              <a:cs typeface="+mn-cs"/>
            </a:rPr>
            <a:t>今後は、</a:t>
          </a:r>
          <a:r>
            <a:rPr lang="ja-JP" altLang="en-US" sz="1100">
              <a:solidFill>
                <a:schemeClr val="dk1"/>
              </a:solidFill>
              <a:effectLst/>
              <a:latin typeface="+mn-lt"/>
              <a:ea typeface="+mn-ea"/>
              <a:cs typeface="+mn-cs"/>
            </a:rPr>
            <a:t>投資的経費の抑制や繰上償還なども視野にいれ公債費の適正管理に努め、</a:t>
          </a:r>
          <a:r>
            <a:rPr lang="ja-JP" altLang="ja-JP" sz="1100">
              <a:solidFill>
                <a:schemeClr val="dk1"/>
              </a:solidFill>
              <a:effectLst/>
              <a:latin typeface="+mn-lt"/>
              <a:ea typeface="+mn-ea"/>
              <a:cs typeface="+mn-cs"/>
            </a:rPr>
            <a:t>更なる経常的支出の削減により経常収支比率の改善に努める。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102326</xdr:rowOff>
    </xdr:to>
    <xdr:cxnSp macro="">
      <xdr:nvCxnSpPr>
        <xdr:cNvPr id="130" name="直線コネクタ 129"/>
        <xdr:cNvCxnSpPr/>
      </xdr:nvCxnSpPr>
      <xdr:spPr>
        <a:xfrm>
          <a:off x="4114800" y="11132820"/>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98878</xdr:rowOff>
    </xdr:to>
    <xdr:cxnSp macro="">
      <xdr:nvCxnSpPr>
        <xdr:cNvPr id="133" name="直線コネクタ 132"/>
        <xdr:cNvCxnSpPr/>
      </xdr:nvCxnSpPr>
      <xdr:spPr>
        <a:xfrm flipV="1">
          <a:off x="3225800" y="111328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95431</xdr:rowOff>
    </xdr:from>
    <xdr:to>
      <xdr:col>4</xdr:col>
      <xdr:colOff>482600</xdr:colOff>
      <xdr:row>65</xdr:row>
      <xdr:rowOff>98878</xdr:rowOff>
    </xdr:to>
    <xdr:cxnSp macro="">
      <xdr:nvCxnSpPr>
        <xdr:cNvPr id="136" name="直線コネクタ 135"/>
        <xdr:cNvCxnSpPr/>
      </xdr:nvCxnSpPr>
      <xdr:spPr>
        <a:xfrm>
          <a:off x="2336800" y="112396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71301</xdr:rowOff>
    </xdr:from>
    <xdr:to>
      <xdr:col>3</xdr:col>
      <xdr:colOff>279400</xdr:colOff>
      <xdr:row>65</xdr:row>
      <xdr:rowOff>95431</xdr:rowOff>
    </xdr:to>
    <xdr:cxnSp macro="">
      <xdr:nvCxnSpPr>
        <xdr:cNvPr id="139" name="直線コネクタ 138"/>
        <xdr:cNvCxnSpPr/>
      </xdr:nvCxnSpPr>
      <xdr:spPr>
        <a:xfrm>
          <a:off x="1447800" y="112155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51526</xdr:rowOff>
    </xdr:from>
    <xdr:to>
      <xdr:col>7</xdr:col>
      <xdr:colOff>203200</xdr:colOff>
      <xdr:row>65</xdr:row>
      <xdr:rowOff>153126</xdr:rowOff>
    </xdr:to>
    <xdr:sp macro="" textlink="">
      <xdr:nvSpPr>
        <xdr:cNvPr id="149" name="円/楕円 148"/>
        <xdr:cNvSpPr/>
      </xdr:nvSpPr>
      <xdr:spPr>
        <a:xfrm>
          <a:off x="49022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23603</xdr:rowOff>
    </xdr:from>
    <xdr:ext cx="762000" cy="259045"/>
    <xdr:sp macro="" textlink="">
      <xdr:nvSpPr>
        <xdr:cNvPr id="150" name="財政構造の弾力性該当値テキスト"/>
        <xdr:cNvSpPr txBox="1"/>
      </xdr:nvSpPr>
      <xdr:spPr>
        <a:xfrm>
          <a:off x="5041900" y="1116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1" name="円/楕円 150"/>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2" name="テキスト ボックス 151"/>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48078</xdr:rowOff>
    </xdr:from>
    <xdr:to>
      <xdr:col>4</xdr:col>
      <xdr:colOff>533400</xdr:colOff>
      <xdr:row>65</xdr:row>
      <xdr:rowOff>149678</xdr:rowOff>
    </xdr:to>
    <xdr:sp macro="" textlink="">
      <xdr:nvSpPr>
        <xdr:cNvPr id="153" name="円/楕円 152"/>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134455</xdr:rowOff>
    </xdr:from>
    <xdr:ext cx="762000" cy="259045"/>
    <xdr:sp macro="" textlink="">
      <xdr:nvSpPr>
        <xdr:cNvPr id="154" name="テキスト ボックス 153"/>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44631</xdr:rowOff>
    </xdr:from>
    <xdr:to>
      <xdr:col>3</xdr:col>
      <xdr:colOff>330200</xdr:colOff>
      <xdr:row>65</xdr:row>
      <xdr:rowOff>146231</xdr:rowOff>
    </xdr:to>
    <xdr:sp macro="" textlink="">
      <xdr:nvSpPr>
        <xdr:cNvPr id="155" name="円/楕円 154"/>
        <xdr:cNvSpPr/>
      </xdr:nvSpPr>
      <xdr:spPr>
        <a:xfrm>
          <a:off x="2286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131008</xdr:rowOff>
    </xdr:from>
    <xdr:ext cx="762000" cy="259045"/>
    <xdr:sp macro="" textlink="">
      <xdr:nvSpPr>
        <xdr:cNvPr id="156" name="テキスト ボックス 155"/>
        <xdr:cNvSpPr txBox="1"/>
      </xdr:nvSpPr>
      <xdr:spPr>
        <a:xfrm>
          <a:off x="1955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20501</xdr:rowOff>
    </xdr:from>
    <xdr:to>
      <xdr:col>2</xdr:col>
      <xdr:colOff>127000</xdr:colOff>
      <xdr:row>65</xdr:row>
      <xdr:rowOff>122101</xdr:rowOff>
    </xdr:to>
    <xdr:sp macro="" textlink="">
      <xdr:nvSpPr>
        <xdr:cNvPr id="157" name="円/楕円 156"/>
        <xdr:cNvSpPr/>
      </xdr:nvSpPr>
      <xdr:spPr>
        <a:xfrm>
          <a:off x="1397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106878</xdr:rowOff>
    </xdr:from>
    <xdr:ext cx="762000" cy="259045"/>
    <xdr:sp macro="" textlink="">
      <xdr:nvSpPr>
        <xdr:cNvPr id="158" name="テキスト ボックス 157"/>
        <xdr:cNvSpPr txBox="1"/>
      </xdr:nvSpPr>
      <xdr:spPr>
        <a:xfrm>
          <a:off x="1066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[413,943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以降、人件費・物件費等の状況は類似団体平均を上回っている。上回っている主な要因としては、普通会計にへき地診療所が属していることや、地形的な理由から保育所を</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所設置していることなど</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人件費が</a:t>
          </a:r>
          <a:r>
            <a:rPr lang="ja-JP" altLang="en-US" sz="1100">
              <a:solidFill>
                <a:schemeClr val="dk1"/>
              </a:solidFill>
              <a:effectLst/>
              <a:latin typeface="+mn-lt"/>
              <a:ea typeface="+mn-ea"/>
              <a:cs typeface="+mn-cs"/>
            </a:rPr>
            <a:t>多額になっていることが</a:t>
          </a:r>
          <a:r>
            <a:rPr lang="ja-JP" altLang="ja-JP" sz="1100">
              <a:solidFill>
                <a:schemeClr val="dk1"/>
              </a:solidFill>
              <a:effectLst/>
              <a:latin typeface="+mn-lt"/>
              <a:ea typeface="+mn-ea"/>
              <a:cs typeface="+mn-cs"/>
            </a:rPr>
            <a:t>要因となっている。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今後は、施設の統廃合、コストの低減を図るように努めていく必要がある。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159955</xdr:rowOff>
    </xdr:from>
    <xdr:to>
      <xdr:col>7</xdr:col>
      <xdr:colOff>152400</xdr:colOff>
      <xdr:row>82</xdr:row>
      <xdr:rowOff>170404</xdr:rowOff>
    </xdr:to>
    <xdr:cxnSp macro="">
      <xdr:nvCxnSpPr>
        <xdr:cNvPr id="194" name="直線コネクタ 193"/>
        <xdr:cNvCxnSpPr/>
      </xdr:nvCxnSpPr>
      <xdr:spPr>
        <a:xfrm flipV="1">
          <a:off x="4114800" y="14218855"/>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133251</xdr:rowOff>
    </xdr:from>
    <xdr:to>
      <xdr:col>6</xdr:col>
      <xdr:colOff>0</xdr:colOff>
      <xdr:row>82</xdr:row>
      <xdr:rowOff>170404</xdr:rowOff>
    </xdr:to>
    <xdr:cxnSp macro="">
      <xdr:nvCxnSpPr>
        <xdr:cNvPr id="197" name="直線コネクタ 196"/>
        <xdr:cNvCxnSpPr/>
      </xdr:nvCxnSpPr>
      <xdr:spPr>
        <a:xfrm>
          <a:off x="3225800" y="1419215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133251</xdr:rowOff>
    </xdr:from>
    <xdr:to>
      <xdr:col>4</xdr:col>
      <xdr:colOff>482600</xdr:colOff>
      <xdr:row>82</xdr:row>
      <xdr:rowOff>142887</xdr:rowOff>
    </xdr:to>
    <xdr:cxnSp macro="">
      <xdr:nvCxnSpPr>
        <xdr:cNvPr id="200" name="直線コネクタ 199"/>
        <xdr:cNvCxnSpPr/>
      </xdr:nvCxnSpPr>
      <xdr:spPr>
        <a:xfrm flipV="1">
          <a:off x="2336800" y="14192151"/>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142887</xdr:rowOff>
    </xdr:from>
    <xdr:to>
      <xdr:col>3</xdr:col>
      <xdr:colOff>279400</xdr:colOff>
      <xdr:row>82</xdr:row>
      <xdr:rowOff>153746</xdr:rowOff>
    </xdr:to>
    <xdr:cxnSp macro="">
      <xdr:nvCxnSpPr>
        <xdr:cNvPr id="203" name="直線コネクタ 202"/>
        <xdr:cNvCxnSpPr/>
      </xdr:nvCxnSpPr>
      <xdr:spPr>
        <a:xfrm flipV="1">
          <a:off x="1447800" y="1420178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109155</xdr:rowOff>
    </xdr:from>
    <xdr:to>
      <xdr:col>7</xdr:col>
      <xdr:colOff>203200</xdr:colOff>
      <xdr:row>83</xdr:row>
      <xdr:rowOff>39305</xdr:rowOff>
    </xdr:to>
    <xdr:sp macro="" textlink="">
      <xdr:nvSpPr>
        <xdr:cNvPr id="213" name="円/楕円 212"/>
        <xdr:cNvSpPr/>
      </xdr:nvSpPr>
      <xdr:spPr>
        <a:xfrm>
          <a:off x="4902200" y="141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81232</xdr:rowOff>
    </xdr:from>
    <xdr:ext cx="762000" cy="259045"/>
    <xdr:sp macro="" textlink="">
      <xdr:nvSpPr>
        <xdr:cNvPr id="214" name="人件費・物件費等の状況該当値テキスト"/>
        <xdr:cNvSpPr txBox="1"/>
      </xdr:nvSpPr>
      <xdr:spPr>
        <a:xfrm>
          <a:off x="5041900" y="1414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413,943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119604</xdr:rowOff>
    </xdr:from>
    <xdr:to>
      <xdr:col>6</xdr:col>
      <xdr:colOff>50800</xdr:colOff>
      <xdr:row>83</xdr:row>
      <xdr:rowOff>49754</xdr:rowOff>
    </xdr:to>
    <xdr:sp macro="" textlink="">
      <xdr:nvSpPr>
        <xdr:cNvPr id="215" name="円/楕円 214"/>
        <xdr:cNvSpPr/>
      </xdr:nvSpPr>
      <xdr:spPr>
        <a:xfrm>
          <a:off x="4064000" y="14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34531</xdr:rowOff>
    </xdr:from>
    <xdr:ext cx="736600" cy="259045"/>
    <xdr:sp macro="" textlink="">
      <xdr:nvSpPr>
        <xdr:cNvPr id="216" name="テキスト ボックス 215"/>
        <xdr:cNvSpPr txBox="1"/>
      </xdr:nvSpPr>
      <xdr:spPr>
        <a:xfrm>
          <a:off x="3733800" y="1426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423,037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82451</xdr:rowOff>
    </xdr:from>
    <xdr:to>
      <xdr:col>4</xdr:col>
      <xdr:colOff>533400</xdr:colOff>
      <xdr:row>83</xdr:row>
      <xdr:rowOff>12601</xdr:rowOff>
    </xdr:to>
    <xdr:sp macro="" textlink="">
      <xdr:nvSpPr>
        <xdr:cNvPr id="217" name="円/楕円 216"/>
        <xdr:cNvSpPr/>
      </xdr:nvSpPr>
      <xdr:spPr>
        <a:xfrm>
          <a:off x="3175000" y="141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168828</xdr:rowOff>
    </xdr:from>
    <xdr:ext cx="762000" cy="259045"/>
    <xdr:sp macro="" textlink="">
      <xdr:nvSpPr>
        <xdr:cNvPr id="218" name="テキスト ボックス 217"/>
        <xdr:cNvSpPr txBox="1"/>
      </xdr:nvSpPr>
      <xdr:spPr>
        <a:xfrm>
          <a:off x="2844800" y="142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390,703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92087</xdr:rowOff>
    </xdr:from>
    <xdr:to>
      <xdr:col>3</xdr:col>
      <xdr:colOff>330200</xdr:colOff>
      <xdr:row>83</xdr:row>
      <xdr:rowOff>22237</xdr:rowOff>
    </xdr:to>
    <xdr:sp macro="" textlink="">
      <xdr:nvSpPr>
        <xdr:cNvPr id="219" name="円/楕円 218"/>
        <xdr:cNvSpPr/>
      </xdr:nvSpPr>
      <xdr:spPr>
        <a:xfrm>
          <a:off x="2286000" y="141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7014</xdr:rowOff>
    </xdr:from>
    <xdr:ext cx="762000" cy="259045"/>
    <xdr:sp macro="" textlink="">
      <xdr:nvSpPr>
        <xdr:cNvPr id="220" name="テキスト ボックス 219"/>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399,090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102946</xdr:rowOff>
    </xdr:from>
    <xdr:to>
      <xdr:col>2</xdr:col>
      <xdr:colOff>127000</xdr:colOff>
      <xdr:row>83</xdr:row>
      <xdr:rowOff>33096</xdr:rowOff>
    </xdr:to>
    <xdr:sp macro="" textlink="">
      <xdr:nvSpPr>
        <xdr:cNvPr id="221" name="円/楕円 220"/>
        <xdr:cNvSpPr/>
      </xdr:nvSpPr>
      <xdr:spPr>
        <a:xfrm>
          <a:off x="1397000" y="141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17873</xdr:rowOff>
    </xdr:from>
    <xdr:ext cx="762000" cy="259045"/>
    <xdr:sp macro="" textlink="">
      <xdr:nvSpPr>
        <xdr:cNvPr id="222" name="テキスト ボックス 221"/>
        <xdr:cNvSpPr txBox="1"/>
      </xdr:nvSpPr>
      <xdr:spPr>
        <a:xfrm>
          <a:off x="1066800" y="142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は、ラスパイレス指数が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ポイントを超えた状況になっているが、国家公務員の給与改定特例法による措置が無いとした場合、</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と推移し大きな変動はない。</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ラスパイレス指数は、類似団体平均より高い水準にあるため、今後も行財政改革大綱への取組みを通じて、新規採用の抑制による職員数の削減や適正な人事配置等を進めることにより、給与の適正化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62992</xdr:rowOff>
    </xdr:from>
    <xdr:to>
      <xdr:col>24</xdr:col>
      <xdr:colOff>558800</xdr:colOff>
      <xdr:row>86</xdr:row>
      <xdr:rowOff>67818</xdr:rowOff>
    </xdr:to>
    <xdr:cxnSp macro="">
      <xdr:nvCxnSpPr>
        <xdr:cNvPr id="254" name="直線コネクタ 253"/>
        <xdr:cNvCxnSpPr/>
      </xdr:nvCxnSpPr>
      <xdr:spPr>
        <a:xfrm flipV="1">
          <a:off x="16179800" y="148076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67818</xdr:rowOff>
    </xdr:to>
    <xdr:cxnSp macro="">
      <xdr:nvCxnSpPr>
        <xdr:cNvPr id="257" name="直線コネクタ 256"/>
        <xdr:cNvCxnSpPr/>
      </xdr:nvCxnSpPr>
      <xdr:spPr>
        <a:xfrm>
          <a:off x="15290800" y="147111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137922</xdr:rowOff>
    </xdr:to>
    <xdr:cxnSp macro="">
      <xdr:nvCxnSpPr>
        <xdr:cNvPr id="260" name="直線コネクタ 259"/>
        <xdr:cNvCxnSpPr/>
      </xdr:nvCxnSpPr>
      <xdr:spPr>
        <a:xfrm>
          <a:off x="14401800" y="1470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166624</xdr:rowOff>
    </xdr:to>
    <xdr:cxnSp macro="">
      <xdr:nvCxnSpPr>
        <xdr:cNvPr id="263" name="直線コネクタ 262"/>
        <xdr:cNvCxnSpPr/>
      </xdr:nvCxnSpPr>
      <xdr:spPr>
        <a:xfrm flipV="1">
          <a:off x="13512800" y="1470152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3" name="円/楕円 272"/>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155719</xdr:rowOff>
    </xdr:from>
    <xdr:ext cx="762000" cy="259045"/>
    <xdr:sp macro="" textlink="">
      <xdr:nvSpPr>
        <xdr:cNvPr id="274"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5" name="円/楕円 274"/>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6" name="テキスト ボックス 275"/>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7" name="円/楕円 276"/>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8" name="テキスト ボックス 277"/>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9" name="円/楕円 278"/>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0" name="テキスト ボックス 279"/>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115824</xdr:rowOff>
    </xdr:from>
    <xdr:to>
      <xdr:col>19</xdr:col>
      <xdr:colOff>533400</xdr:colOff>
      <xdr:row>88</xdr:row>
      <xdr:rowOff>45974</xdr:rowOff>
    </xdr:to>
    <xdr:sp macro="" textlink="">
      <xdr:nvSpPr>
        <xdr:cNvPr id="281" name="円/楕円 280"/>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30751</xdr:rowOff>
    </xdr:from>
    <xdr:ext cx="762000" cy="259045"/>
    <xdr:sp macro="" textlink="">
      <xdr:nvSpPr>
        <xdr:cNvPr id="282" name="テキスト ボックス 281"/>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100">
              <a:solidFill>
                <a:schemeClr val="dk1"/>
              </a:solidFill>
              <a:effectLst/>
              <a:latin typeface="+mn-lt"/>
              <a:ea typeface="+mn-ea"/>
              <a:cs typeface="+mn-cs"/>
            </a:rPr>
            <a:t>人口１，０００人当たり職員数が類似団体より上回っている要因は、へき地診療所の設置や地形的な要因等により類似団体と比較して保育所数が多いことにある。今後は、人員適正化計画に基づく退職者の不補充や更なる行政組織の統廃合を視野に入れ、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156058</xdr:rowOff>
    </xdr:from>
    <xdr:to>
      <xdr:col>24</xdr:col>
      <xdr:colOff>558800</xdr:colOff>
      <xdr:row>62</xdr:row>
      <xdr:rowOff>9944</xdr:rowOff>
    </xdr:to>
    <xdr:cxnSp macro="">
      <xdr:nvCxnSpPr>
        <xdr:cNvPr id="314" name="直線コネクタ 313"/>
        <xdr:cNvCxnSpPr/>
      </xdr:nvCxnSpPr>
      <xdr:spPr>
        <a:xfrm>
          <a:off x="16179800" y="10614508"/>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149060</xdr:rowOff>
    </xdr:from>
    <xdr:to>
      <xdr:col>23</xdr:col>
      <xdr:colOff>406400</xdr:colOff>
      <xdr:row>61</xdr:row>
      <xdr:rowOff>156058</xdr:rowOff>
    </xdr:to>
    <xdr:cxnSp macro="">
      <xdr:nvCxnSpPr>
        <xdr:cNvPr id="317" name="直線コネクタ 316"/>
        <xdr:cNvCxnSpPr/>
      </xdr:nvCxnSpPr>
      <xdr:spPr>
        <a:xfrm>
          <a:off x="15290800" y="1060751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137478</xdr:rowOff>
    </xdr:from>
    <xdr:to>
      <xdr:col>22</xdr:col>
      <xdr:colOff>203200</xdr:colOff>
      <xdr:row>61</xdr:row>
      <xdr:rowOff>149060</xdr:rowOff>
    </xdr:to>
    <xdr:cxnSp macro="">
      <xdr:nvCxnSpPr>
        <xdr:cNvPr id="320" name="直線コネクタ 319"/>
        <xdr:cNvCxnSpPr/>
      </xdr:nvCxnSpPr>
      <xdr:spPr>
        <a:xfrm>
          <a:off x="14401800" y="105959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118173</xdr:rowOff>
    </xdr:from>
    <xdr:to>
      <xdr:col>21</xdr:col>
      <xdr:colOff>0</xdr:colOff>
      <xdr:row>61</xdr:row>
      <xdr:rowOff>137478</xdr:rowOff>
    </xdr:to>
    <xdr:cxnSp macro="">
      <xdr:nvCxnSpPr>
        <xdr:cNvPr id="323" name="直線コネクタ 322"/>
        <xdr:cNvCxnSpPr/>
      </xdr:nvCxnSpPr>
      <xdr:spPr>
        <a:xfrm>
          <a:off x="13512800" y="1057662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130594</xdr:rowOff>
    </xdr:from>
    <xdr:to>
      <xdr:col>24</xdr:col>
      <xdr:colOff>609600</xdr:colOff>
      <xdr:row>62</xdr:row>
      <xdr:rowOff>60744</xdr:rowOff>
    </xdr:to>
    <xdr:sp macro="" textlink="">
      <xdr:nvSpPr>
        <xdr:cNvPr id="333" name="円/楕円 332"/>
        <xdr:cNvSpPr/>
      </xdr:nvSpPr>
      <xdr:spPr>
        <a:xfrm>
          <a:off x="16967200" y="105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102671</xdr:rowOff>
    </xdr:from>
    <xdr:ext cx="762000" cy="259045"/>
    <xdr:sp macro="" textlink="">
      <xdr:nvSpPr>
        <xdr:cNvPr id="334" name="定員管理の状況該当値テキスト"/>
        <xdr:cNvSpPr txBox="1"/>
      </xdr:nvSpPr>
      <xdr:spPr>
        <a:xfrm>
          <a:off x="17106900" y="1056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105258</xdr:rowOff>
    </xdr:from>
    <xdr:to>
      <xdr:col>23</xdr:col>
      <xdr:colOff>457200</xdr:colOff>
      <xdr:row>62</xdr:row>
      <xdr:rowOff>35408</xdr:rowOff>
    </xdr:to>
    <xdr:sp macro="" textlink="">
      <xdr:nvSpPr>
        <xdr:cNvPr id="335" name="円/楕円 334"/>
        <xdr:cNvSpPr/>
      </xdr:nvSpPr>
      <xdr:spPr>
        <a:xfrm>
          <a:off x="16129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20185</xdr:rowOff>
    </xdr:from>
    <xdr:ext cx="736600" cy="259045"/>
    <xdr:sp macro="" textlink="">
      <xdr:nvSpPr>
        <xdr:cNvPr id="336" name="テキスト ボックス 335"/>
        <xdr:cNvSpPr txBox="1"/>
      </xdr:nvSpPr>
      <xdr:spPr>
        <a:xfrm>
          <a:off x="15798800" y="1065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98260</xdr:rowOff>
    </xdr:from>
    <xdr:to>
      <xdr:col>22</xdr:col>
      <xdr:colOff>254000</xdr:colOff>
      <xdr:row>62</xdr:row>
      <xdr:rowOff>28410</xdr:rowOff>
    </xdr:to>
    <xdr:sp macro="" textlink="">
      <xdr:nvSpPr>
        <xdr:cNvPr id="337" name="円/楕円 336"/>
        <xdr:cNvSpPr/>
      </xdr:nvSpPr>
      <xdr:spPr>
        <a:xfrm>
          <a:off x="15240000" y="105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13187</xdr:rowOff>
    </xdr:from>
    <xdr:ext cx="762000" cy="259045"/>
    <xdr:sp macro="" textlink="">
      <xdr:nvSpPr>
        <xdr:cNvPr id="338" name="テキスト ボックス 337"/>
        <xdr:cNvSpPr txBox="1"/>
      </xdr:nvSpPr>
      <xdr:spPr>
        <a:xfrm>
          <a:off x="14909800" y="1064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86678</xdr:rowOff>
    </xdr:from>
    <xdr:to>
      <xdr:col>21</xdr:col>
      <xdr:colOff>50800</xdr:colOff>
      <xdr:row>62</xdr:row>
      <xdr:rowOff>16828</xdr:rowOff>
    </xdr:to>
    <xdr:sp macro="" textlink="">
      <xdr:nvSpPr>
        <xdr:cNvPr id="339" name="円/楕円 338"/>
        <xdr:cNvSpPr/>
      </xdr:nvSpPr>
      <xdr:spPr>
        <a:xfrm>
          <a:off x="14351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1605</xdr:rowOff>
    </xdr:from>
    <xdr:ext cx="762000" cy="259045"/>
    <xdr:sp macro="" textlink="">
      <xdr:nvSpPr>
        <xdr:cNvPr id="340" name="テキスト ボックス 339"/>
        <xdr:cNvSpPr txBox="1"/>
      </xdr:nvSpPr>
      <xdr:spPr>
        <a:xfrm>
          <a:off x="14020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67373</xdr:rowOff>
    </xdr:from>
    <xdr:to>
      <xdr:col>19</xdr:col>
      <xdr:colOff>533400</xdr:colOff>
      <xdr:row>61</xdr:row>
      <xdr:rowOff>168973</xdr:rowOff>
    </xdr:to>
    <xdr:sp macro="" textlink="">
      <xdr:nvSpPr>
        <xdr:cNvPr id="341" name="円/楕円 340"/>
        <xdr:cNvSpPr/>
      </xdr:nvSpPr>
      <xdr:spPr>
        <a:xfrm>
          <a:off x="13462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153750</xdr:rowOff>
    </xdr:from>
    <xdr:ext cx="762000" cy="259045"/>
    <xdr:sp macro="" textlink="">
      <xdr:nvSpPr>
        <xdr:cNvPr id="342" name="テキスト ボックス 341"/>
        <xdr:cNvSpPr txBox="1"/>
      </xdr:nvSpPr>
      <xdr:spPr>
        <a:xfrm>
          <a:off x="13131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の辺地対策事業債（沼の台保育所整備事業等）などの大規模事業に係る地方債元金の償還が始まったことによる。</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辺地対策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債や過疎対策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債など償還に有利な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を活用し、極力、投資的経費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し、繰上償還なども視野に入れ、</a:t>
          </a:r>
          <a:r>
            <a:rPr kumimoji="1" lang="ja-JP" altLang="ja-JP" sz="1100">
              <a:solidFill>
                <a:schemeClr val="dk1"/>
              </a:solidFill>
              <a:effectLst/>
              <a:latin typeface="+mn-lt"/>
              <a:ea typeface="+mn-ea"/>
              <a:cs typeface="+mn-cs"/>
            </a:rPr>
            <a:t>実質公債費比率の好転を目指す。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71374</xdr:rowOff>
    </xdr:to>
    <xdr:cxnSp macro="">
      <xdr:nvCxnSpPr>
        <xdr:cNvPr id="373" name="直線コネクタ 372"/>
        <xdr:cNvCxnSpPr/>
      </xdr:nvCxnSpPr>
      <xdr:spPr>
        <a:xfrm>
          <a:off x="16179800" y="70863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56896</xdr:rowOff>
    </xdr:from>
    <xdr:to>
      <xdr:col>23</xdr:col>
      <xdr:colOff>406400</xdr:colOff>
      <xdr:row>41</xdr:row>
      <xdr:rowOff>56896</xdr:rowOff>
    </xdr:to>
    <xdr:cxnSp macro="">
      <xdr:nvCxnSpPr>
        <xdr:cNvPr id="376" name="直線コネクタ 375"/>
        <xdr:cNvCxnSpPr/>
      </xdr:nvCxnSpPr>
      <xdr:spPr>
        <a:xfrm>
          <a:off x="15290800" y="708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105156</xdr:rowOff>
    </xdr:to>
    <xdr:cxnSp macro="">
      <xdr:nvCxnSpPr>
        <xdr:cNvPr id="379" name="直線コネクタ 378"/>
        <xdr:cNvCxnSpPr/>
      </xdr:nvCxnSpPr>
      <xdr:spPr>
        <a:xfrm flipV="1">
          <a:off x="14401800" y="7086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105156</xdr:rowOff>
    </xdr:from>
    <xdr:to>
      <xdr:col>21</xdr:col>
      <xdr:colOff>0</xdr:colOff>
      <xdr:row>41</xdr:row>
      <xdr:rowOff>129286</xdr:rowOff>
    </xdr:to>
    <xdr:cxnSp macro="">
      <xdr:nvCxnSpPr>
        <xdr:cNvPr id="382" name="直線コネクタ 381"/>
        <xdr:cNvCxnSpPr/>
      </xdr:nvCxnSpPr>
      <xdr:spPr>
        <a:xfrm flipV="1">
          <a:off x="13512800" y="713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2" name="円/楕円 391"/>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393"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4" name="円/楕円 393"/>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5" name="テキスト ボックス 394"/>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396" name="円/楕円 395"/>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397" name="テキスト ボックス 396"/>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54356</xdr:rowOff>
    </xdr:from>
    <xdr:to>
      <xdr:col>21</xdr:col>
      <xdr:colOff>50800</xdr:colOff>
      <xdr:row>41</xdr:row>
      <xdr:rowOff>155956</xdr:rowOff>
    </xdr:to>
    <xdr:sp macro="" textlink="">
      <xdr:nvSpPr>
        <xdr:cNvPr id="398" name="円/楕円 397"/>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166133</xdr:rowOff>
    </xdr:from>
    <xdr:ext cx="762000" cy="259045"/>
    <xdr:sp macro="" textlink="">
      <xdr:nvSpPr>
        <xdr:cNvPr id="399" name="テキスト ボックス 398"/>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0" name="円/楕円 399"/>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1" name="テキスト ボックス 400"/>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以降、将来負担比率は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となっており、健全な財政状況であると言える。今後も健全な財政運営に努める。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は災害等や地域おこしイベントの実施により職員の時間外手当が増加した。</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の間で退職者</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人に対し新規採用者</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人となったが、職員の平均年齢の低下により人件費は抑えられている。類似団体平均を上回っている要因としては、へき地診療所における医師</a:t>
          </a:r>
          <a:r>
            <a:rPr lang="ja-JP" altLang="en-US" sz="1100">
              <a:solidFill>
                <a:schemeClr val="dk1"/>
              </a:solidFill>
              <a:effectLst/>
              <a:latin typeface="+mn-lt"/>
              <a:ea typeface="+mn-ea"/>
              <a:cs typeface="+mn-cs"/>
            </a:rPr>
            <a:t>や看護師</a:t>
          </a:r>
          <a:r>
            <a:rPr lang="ja-JP" altLang="ja-JP" sz="1100">
              <a:solidFill>
                <a:schemeClr val="dk1"/>
              </a:solidFill>
              <a:effectLst/>
              <a:latin typeface="+mn-lt"/>
              <a:ea typeface="+mn-ea"/>
              <a:cs typeface="+mn-cs"/>
            </a:rPr>
            <a:t>等に係る分や、類似団体と比較して保育所等の施設が多いことにより施設関係職員が多くなっているためである。今後は定員適正化計画に基づき退職者の不補充により人件費抑制を進めていく。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37</xdr:row>
      <xdr:rowOff>170434</xdr:rowOff>
    </xdr:to>
    <xdr:cxnSp macro="">
      <xdr:nvCxnSpPr>
        <xdr:cNvPr id="64" name="直線コネクタ 63"/>
        <xdr:cNvCxnSpPr/>
      </xdr:nvCxnSpPr>
      <xdr:spPr>
        <a:xfrm>
          <a:off x="3987800" y="64729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124714</xdr:rowOff>
    </xdr:from>
    <xdr:to>
      <xdr:col>5</xdr:col>
      <xdr:colOff>549275</xdr:colOff>
      <xdr:row>37</xdr:row>
      <xdr:rowOff>129286</xdr:rowOff>
    </xdr:to>
    <xdr:cxnSp macro="">
      <xdr:nvCxnSpPr>
        <xdr:cNvPr id="67" name="直線コネクタ 66"/>
        <xdr:cNvCxnSpPr/>
      </xdr:nvCxnSpPr>
      <xdr:spPr>
        <a:xfrm>
          <a:off x="3098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124714</xdr:rowOff>
    </xdr:to>
    <xdr:cxnSp macro="">
      <xdr:nvCxnSpPr>
        <xdr:cNvPr id="70" name="直線コネクタ 69"/>
        <xdr:cNvCxnSpPr/>
      </xdr:nvCxnSpPr>
      <xdr:spPr>
        <a:xfrm>
          <a:off x="2209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152146</xdr:rowOff>
    </xdr:to>
    <xdr:cxnSp macro="">
      <xdr:nvCxnSpPr>
        <xdr:cNvPr id="73" name="直線コネクタ 72"/>
        <xdr:cNvCxnSpPr/>
      </xdr:nvCxnSpPr>
      <xdr:spPr>
        <a:xfrm flipV="1">
          <a:off x="1320800" y="6436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73914</xdr:rowOff>
    </xdr:from>
    <xdr:to>
      <xdr:col>4</xdr:col>
      <xdr:colOff>396875</xdr:colOff>
      <xdr:row>38</xdr:row>
      <xdr:rowOff>4064</xdr:rowOff>
    </xdr:to>
    <xdr:sp macro="" textlink="">
      <xdr:nvSpPr>
        <xdr:cNvPr id="87" name="円/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160291</xdr:rowOff>
    </xdr:from>
    <xdr:ext cx="762000" cy="259045"/>
    <xdr:sp macro="" textlink="">
      <xdr:nvSpPr>
        <xdr:cNvPr id="88" name="テキスト ボックス 87"/>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a:solidFill>
                <a:schemeClr val="dk1"/>
              </a:solidFill>
              <a:effectLst/>
              <a:latin typeface="+mn-lt"/>
              <a:ea typeface="+mn-ea"/>
              <a:cs typeface="+mn-cs"/>
            </a:rPr>
            <a:t>H28は</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1.7ポイント数値が上昇したが、</a:t>
          </a:r>
          <a:r>
            <a:rPr lang="ja-JP" altLang="ja-JP" sz="1100">
              <a:solidFill>
                <a:schemeClr val="dk1"/>
              </a:solidFill>
              <a:effectLst/>
              <a:latin typeface="+mn-lt"/>
              <a:ea typeface="+mn-ea"/>
              <a:cs typeface="+mn-cs"/>
            </a:rPr>
            <a:t>要因は保育所保育士、小中学校の教育補助員の採用の増加によるもの</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しかし、類似団体平均値を下回っており、臨時職員の適正配置と勤務条件等の見直しや警備委託をはじめとする業務委託の見直し、前年度に対し特殊な事情を除いた新たな物件費の支出を認めないなどの方策を今後も継続し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119380</xdr:rowOff>
    </xdr:to>
    <xdr:cxnSp macro="">
      <xdr:nvCxnSpPr>
        <xdr:cNvPr id="125" name="直線コネクタ 124"/>
        <xdr:cNvCxnSpPr/>
      </xdr:nvCxnSpPr>
      <xdr:spPr>
        <a:xfrm>
          <a:off x="15671800" y="2733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161290</xdr:rowOff>
    </xdr:to>
    <xdr:cxnSp macro="">
      <xdr:nvCxnSpPr>
        <xdr:cNvPr id="128" name="直線コネクタ 127"/>
        <xdr:cNvCxnSpPr/>
      </xdr:nvCxnSpPr>
      <xdr:spPr>
        <a:xfrm>
          <a:off x="14782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123190</xdr:rowOff>
    </xdr:to>
    <xdr:cxnSp macro="">
      <xdr:nvCxnSpPr>
        <xdr:cNvPr id="131" name="直線コネクタ 130"/>
        <xdr:cNvCxnSpPr/>
      </xdr:nvCxnSpPr>
      <xdr:spPr>
        <a:xfrm>
          <a:off x="13893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123190</xdr:rowOff>
    </xdr:to>
    <xdr:cxnSp macro="">
      <xdr:nvCxnSpPr>
        <xdr:cNvPr id="134" name="直線コネクタ 133"/>
        <xdr:cNvCxnSpPr/>
      </xdr:nvCxnSpPr>
      <xdr:spPr>
        <a:xfrm>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8" name="円/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類似団体平均値を上回っている。地形的な要因もあり、村内に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つの保育所を設置しているため、児童福祉費に係る扶助費が大きくなっている。今後も、人口減少に歯止めにかける事業の一環として保育所</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所体制を維持し、子育てしやすい環境づくりを行う。しかし、経費に関しては最小で最大の効果が得られるよう、節減に努力していく。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87" name="直線コネクタ 186"/>
        <xdr:cNvCxnSpPr/>
      </xdr:nvCxnSpPr>
      <xdr:spPr>
        <a:xfrm>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0" name="直線コネクタ 189"/>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3" name="直線コネクタ 192"/>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45357</xdr:rowOff>
    </xdr:to>
    <xdr:cxnSp macro="">
      <xdr:nvCxnSpPr>
        <xdr:cNvPr id="196" name="直線コネクタ 195"/>
        <xdr:cNvCxnSpPr/>
      </xdr:nvCxnSpPr>
      <xdr:spPr>
        <a:xfrm>
          <a:off x="1320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6" name="円/楕円 205"/>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7"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8" name="円/楕円 207"/>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9" name="テキスト ボックス 208"/>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2" name="円/楕円 211"/>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3" name="テキスト ボックス 21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4" name="円/楕円 213"/>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5" name="テキスト ボックス 21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類似団体平均値を上回っているのは、当村が全国指折りの豪雪地であり除排雪経費を含む維持補修費に多くの費用を要しているからである。Ｈ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は比較的降雪量が少ない年であったため除排雪経費が減少した。</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繰出金については増加傾向にあるためである。また、受益者負担の公正・公平化の観点から料金等の見直しを実施し、繰出金の縮減を図っていく。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37846</xdr:rowOff>
    </xdr:to>
    <xdr:cxnSp macro="">
      <xdr:nvCxnSpPr>
        <xdr:cNvPr id="245" name="直線コネクタ 244"/>
        <xdr:cNvCxnSpPr/>
      </xdr:nvCxnSpPr>
      <xdr:spPr>
        <a:xfrm flipV="1">
          <a:off x="15671800" y="9760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65278</xdr:rowOff>
    </xdr:to>
    <xdr:cxnSp macro="">
      <xdr:nvCxnSpPr>
        <xdr:cNvPr id="248" name="直線コネクタ 247"/>
        <xdr:cNvCxnSpPr/>
      </xdr:nvCxnSpPr>
      <xdr:spPr>
        <a:xfrm flipV="1">
          <a:off x="14782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129286</xdr:rowOff>
    </xdr:to>
    <xdr:cxnSp macro="">
      <xdr:nvCxnSpPr>
        <xdr:cNvPr id="251" name="直線コネクタ 250"/>
        <xdr:cNvCxnSpPr/>
      </xdr:nvCxnSpPr>
      <xdr:spPr>
        <a:xfrm flipV="1">
          <a:off x="13893800" y="9837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83566</xdr:rowOff>
    </xdr:from>
    <xdr:to>
      <xdr:col>20</xdr:col>
      <xdr:colOff>158750</xdr:colOff>
      <xdr:row>57</xdr:row>
      <xdr:rowOff>129286</xdr:rowOff>
    </xdr:to>
    <xdr:cxnSp macro="">
      <xdr:nvCxnSpPr>
        <xdr:cNvPr id="254" name="直線コネクタ 253"/>
        <xdr:cNvCxnSpPr/>
      </xdr:nvCxnSpPr>
      <xdr:spPr>
        <a:xfrm>
          <a:off x="13004800" y="9856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8" name="円/楕円 267"/>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9" name="テキスト ボックス 268"/>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78486</xdr:rowOff>
    </xdr:from>
    <xdr:to>
      <xdr:col>20</xdr:col>
      <xdr:colOff>209550</xdr:colOff>
      <xdr:row>58</xdr:row>
      <xdr:rowOff>8636</xdr:rowOff>
    </xdr:to>
    <xdr:sp macro="" textlink="">
      <xdr:nvSpPr>
        <xdr:cNvPr id="270" name="円/楕円 269"/>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164863</xdr:rowOff>
    </xdr:from>
    <xdr:ext cx="762000" cy="259045"/>
    <xdr:sp macro="" textlink="">
      <xdr:nvSpPr>
        <xdr:cNvPr id="271" name="テキスト ボックス 270"/>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2" name="円/楕円 271"/>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3" name="テキスト ボックス 272"/>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までは類似団体と比較すると平均値を大きく上回っていた。要因としては、最上広域市町村圏事務組合分の普通交付税算入される公債費分が本村へ一括算入されており、その分を負担金として支出しているためであった。</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はその償還が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したため類似団体の平均に</a:t>
          </a:r>
          <a:r>
            <a:rPr kumimoji="1" lang="ja-JP" altLang="en-US" sz="1100">
              <a:solidFill>
                <a:schemeClr val="dk1"/>
              </a:solidFill>
              <a:effectLst/>
              <a:latin typeface="+mn-lt"/>
              <a:ea typeface="+mn-ea"/>
              <a:cs typeface="+mn-cs"/>
            </a:rPr>
            <a:t>近づき、</a:t>
          </a:r>
          <a:r>
            <a:rPr kumimoji="1" lang="en-US" altLang="ja-JP" sz="1100">
              <a:solidFill>
                <a:schemeClr val="dk1"/>
              </a:solidFill>
              <a:effectLst/>
              <a:latin typeface="+mn-lt"/>
              <a:ea typeface="+mn-ea"/>
              <a:cs typeface="+mn-cs"/>
            </a:rPr>
            <a:t>H28では類似団体平均を下回った。</a:t>
          </a:r>
          <a:r>
            <a:rPr kumimoji="1" lang="ja-JP" altLang="ja-JP" sz="1100">
              <a:solidFill>
                <a:schemeClr val="dk1"/>
              </a:solidFill>
              <a:effectLst/>
              <a:latin typeface="+mn-lt"/>
              <a:ea typeface="+mn-ea"/>
              <a:cs typeface="+mn-cs"/>
            </a:rPr>
            <a:t>今後は村単独補助等の役割や効果を見極め、見直しを行</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94996</xdr:rowOff>
    </xdr:to>
    <xdr:cxnSp macro="">
      <xdr:nvCxnSpPr>
        <xdr:cNvPr id="303" name="直線コネクタ 302"/>
        <xdr:cNvCxnSpPr/>
      </xdr:nvCxnSpPr>
      <xdr:spPr>
        <a:xfrm flipV="1">
          <a:off x="15671800" y="6230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37</xdr:row>
      <xdr:rowOff>129286</xdr:rowOff>
    </xdr:to>
    <xdr:cxnSp macro="">
      <xdr:nvCxnSpPr>
        <xdr:cNvPr id="306" name="直線コネクタ 305"/>
        <xdr:cNvCxnSpPr/>
      </xdr:nvCxnSpPr>
      <xdr:spPr>
        <a:xfrm flipV="1">
          <a:off x="14782800" y="62671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129286</xdr:rowOff>
    </xdr:to>
    <xdr:cxnSp macro="">
      <xdr:nvCxnSpPr>
        <xdr:cNvPr id="309" name="直線コネクタ 308"/>
        <xdr:cNvCxnSpPr/>
      </xdr:nvCxnSpPr>
      <xdr:spPr>
        <a:xfrm>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115570</xdr:rowOff>
    </xdr:to>
    <xdr:cxnSp macro="">
      <xdr:nvCxnSpPr>
        <xdr:cNvPr id="312" name="直線コネクタ 311"/>
        <xdr:cNvCxnSpPr/>
      </xdr:nvCxnSpPr>
      <xdr:spPr>
        <a:xfrm flipV="1">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4" name="円/楕円 32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25" name="テキスト ボックス 324"/>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26" name="円/楕円 325"/>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27" name="テキスト ボックス 326"/>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8" name="円/楕円 32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9" name="テキスト ボックス 32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0" name="円/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a:solidFill>
                <a:schemeClr val="dk1"/>
              </a:solidFill>
              <a:effectLst/>
              <a:latin typeface="+mn-lt"/>
              <a:ea typeface="+mn-ea"/>
              <a:cs typeface="+mn-cs"/>
            </a:rPr>
            <a:t>H27までは</a:t>
          </a:r>
          <a:r>
            <a:rPr lang="ja-JP" altLang="ja-JP" sz="1100">
              <a:solidFill>
                <a:schemeClr val="dk1"/>
              </a:solidFill>
              <a:effectLst/>
              <a:latin typeface="+mn-lt"/>
              <a:ea typeface="+mn-ea"/>
              <a:cs typeface="+mn-cs"/>
            </a:rPr>
            <a:t>類似団体平均値を下回ってい</a:t>
          </a:r>
          <a:r>
            <a:rPr lang="ja-JP" altLang="en-US" sz="1100">
              <a:solidFill>
                <a:schemeClr val="dk1"/>
              </a:solidFill>
              <a:effectLst/>
              <a:latin typeface="+mn-lt"/>
              <a:ea typeface="+mn-ea"/>
              <a:cs typeface="+mn-cs"/>
            </a:rPr>
            <a:t>たが、</a:t>
          </a:r>
          <a:r>
            <a:rPr lang="en-US" altLang="ja-JP" sz="1100">
              <a:solidFill>
                <a:schemeClr val="dk1"/>
              </a:solidFill>
              <a:effectLst/>
              <a:latin typeface="+mn-lt"/>
              <a:ea typeface="+mn-ea"/>
              <a:cs typeface="+mn-cs"/>
            </a:rPr>
            <a:t>H28では類似団体平均値を1.2ポイント上回った。</a:t>
          </a:r>
          <a:r>
            <a:rPr lang="ja-JP" altLang="ja-JP" sz="1100">
              <a:solidFill>
                <a:schemeClr val="dk1"/>
              </a:solidFill>
              <a:effectLst/>
              <a:latin typeface="+mn-lt"/>
              <a:ea typeface="+mn-ea"/>
              <a:cs typeface="+mn-cs"/>
            </a:rPr>
            <a:t>要因としては、</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には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世帯分の子育て住宅整備事業</a:t>
          </a:r>
          <a:r>
            <a:rPr lang="ja-JP" altLang="en-US" sz="1100">
              <a:solidFill>
                <a:schemeClr val="dk1"/>
              </a:solidFill>
              <a:effectLst/>
              <a:latin typeface="+mn-lt"/>
              <a:ea typeface="+mn-ea"/>
              <a:cs typeface="+mn-cs"/>
            </a:rPr>
            <a:t>、さらに</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に沼の台保育所整備事業、防災拠点施設整備、</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以降大規模な道路改良事業を実施しているため、今後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、公債費は上昇していく。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31750</xdr:rowOff>
    </xdr:to>
    <xdr:cxnSp macro="">
      <xdr:nvCxnSpPr>
        <xdr:cNvPr id="363" name="直線コネクタ 362"/>
        <xdr:cNvCxnSpPr/>
      </xdr:nvCxnSpPr>
      <xdr:spPr>
        <a:xfrm>
          <a:off x="3987800" y="13138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107950</xdr:rowOff>
    </xdr:to>
    <xdr:cxnSp macro="">
      <xdr:nvCxnSpPr>
        <xdr:cNvPr id="366" name="直線コネクタ 365"/>
        <xdr:cNvCxnSpPr/>
      </xdr:nvCxnSpPr>
      <xdr:spPr>
        <a:xfrm>
          <a:off x="3098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66039</xdr:rowOff>
    </xdr:to>
    <xdr:cxnSp macro="">
      <xdr:nvCxnSpPr>
        <xdr:cNvPr id="369" name="直線コネクタ 368"/>
        <xdr:cNvCxnSpPr/>
      </xdr:nvCxnSpPr>
      <xdr:spPr>
        <a:xfrm>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50800</xdr:rowOff>
    </xdr:from>
    <xdr:to>
      <xdr:col>3</xdr:col>
      <xdr:colOff>142875</xdr:colOff>
      <xdr:row>76</xdr:row>
      <xdr:rowOff>58420</xdr:rowOff>
    </xdr:to>
    <xdr:cxnSp macro="">
      <xdr:nvCxnSpPr>
        <xdr:cNvPr id="372" name="直線コネクタ 371"/>
        <xdr:cNvCxnSpPr/>
      </xdr:nvCxnSpPr>
      <xdr:spPr>
        <a:xfrm>
          <a:off x="1320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2" name="円/楕円 381"/>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3"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6" name="円/楕円 385"/>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7" name="テキスト ボックス 386"/>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8" name="円/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90" name="円/楕円 389"/>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91" name="テキスト ボックス 390"/>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人件費、扶助費、補助費等の数値が類似団体数値を上回っている。人件費・扶助費については、人口の割りに診療所、保育所関係経費が膨らんでいること、補助費については、一部事務組合分の普通交付税</a:t>
          </a:r>
          <a:r>
            <a:rPr lang="ja-JP" altLang="en-US" sz="1100">
              <a:solidFill>
                <a:schemeClr val="dk1"/>
              </a:solidFill>
              <a:effectLst/>
              <a:latin typeface="+mn-lt"/>
              <a:ea typeface="+mn-ea"/>
              <a:cs typeface="+mn-cs"/>
            </a:rPr>
            <a:t>算入</a:t>
          </a:r>
          <a:r>
            <a:rPr lang="ja-JP" altLang="ja-JP" sz="1100">
              <a:solidFill>
                <a:schemeClr val="dk1"/>
              </a:solidFill>
              <a:effectLst/>
              <a:latin typeface="+mn-lt"/>
              <a:ea typeface="+mn-ea"/>
              <a:cs typeface="+mn-cs"/>
            </a:rPr>
            <a:t>される公債費が本村へ一括算入され、その分を負担金として支出していることなどが要因として挙げられる。</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はその償還が</a:t>
          </a:r>
          <a:r>
            <a:rPr lang="en-US" altLang="ja-JP" sz="1100">
              <a:solidFill>
                <a:schemeClr val="dk1"/>
              </a:solidFill>
              <a:effectLst/>
              <a:latin typeface="+mn-lt"/>
              <a:ea typeface="+mn-ea"/>
              <a:cs typeface="+mn-cs"/>
            </a:rPr>
            <a:t>H26で終了</a:t>
          </a:r>
          <a:r>
            <a:rPr lang="ja-JP" altLang="ja-JP" sz="1100">
              <a:solidFill>
                <a:schemeClr val="dk1"/>
              </a:solidFill>
              <a:effectLst/>
              <a:latin typeface="+mn-lt"/>
              <a:ea typeface="+mn-ea"/>
              <a:cs typeface="+mn-cs"/>
            </a:rPr>
            <a:t>したため類似団体の平均に近づ</a:t>
          </a:r>
          <a:r>
            <a:rPr lang="ja-JP" altLang="en-US" sz="1100">
              <a:solidFill>
                <a:schemeClr val="dk1"/>
              </a:solidFill>
              <a:effectLst/>
              <a:latin typeface="+mn-lt"/>
              <a:ea typeface="+mn-ea"/>
              <a:cs typeface="+mn-cs"/>
            </a:rPr>
            <a:t>き、</a:t>
          </a:r>
          <a:r>
            <a:rPr lang="en-US" altLang="ja-JP" sz="1100">
              <a:solidFill>
                <a:schemeClr val="dk1"/>
              </a:solidFill>
              <a:effectLst/>
              <a:latin typeface="+mn-lt"/>
              <a:ea typeface="+mn-ea"/>
              <a:cs typeface="+mn-cs"/>
            </a:rPr>
            <a:t>H28では類似団体を下回っている。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6169</xdr:rowOff>
    </xdr:from>
    <xdr:to>
      <xdr:col>24</xdr:col>
      <xdr:colOff>31750</xdr:colOff>
      <xdr:row>78</xdr:row>
      <xdr:rowOff>32294</xdr:rowOff>
    </xdr:to>
    <xdr:cxnSp macro="">
      <xdr:nvCxnSpPr>
        <xdr:cNvPr id="426" name="直線コネクタ 425"/>
        <xdr:cNvCxnSpPr/>
      </xdr:nvCxnSpPr>
      <xdr:spPr>
        <a:xfrm>
          <a:off x="15671800" y="133792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6169</xdr:rowOff>
    </xdr:from>
    <xdr:to>
      <xdr:col>22</xdr:col>
      <xdr:colOff>565150</xdr:colOff>
      <xdr:row>78</xdr:row>
      <xdr:rowOff>146594</xdr:rowOff>
    </xdr:to>
    <xdr:cxnSp macro="">
      <xdr:nvCxnSpPr>
        <xdr:cNvPr id="429" name="直線コネクタ 428"/>
        <xdr:cNvCxnSpPr/>
      </xdr:nvCxnSpPr>
      <xdr:spPr>
        <a:xfrm flipV="1">
          <a:off x="14782800" y="133792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146594</xdr:rowOff>
    </xdr:from>
    <xdr:to>
      <xdr:col>21</xdr:col>
      <xdr:colOff>361950</xdr:colOff>
      <xdr:row>78</xdr:row>
      <xdr:rowOff>149861</xdr:rowOff>
    </xdr:to>
    <xdr:cxnSp macro="">
      <xdr:nvCxnSpPr>
        <xdr:cNvPr id="432" name="直線コネクタ 431"/>
        <xdr:cNvCxnSpPr/>
      </xdr:nvCxnSpPr>
      <xdr:spPr>
        <a:xfrm flipV="1">
          <a:off x="13893800" y="135196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133531</xdr:rowOff>
    </xdr:from>
    <xdr:to>
      <xdr:col>20</xdr:col>
      <xdr:colOff>158750</xdr:colOff>
      <xdr:row>78</xdr:row>
      <xdr:rowOff>149861</xdr:rowOff>
    </xdr:to>
    <xdr:cxnSp macro="">
      <xdr:nvCxnSpPr>
        <xdr:cNvPr id="435" name="直線コネクタ 434"/>
        <xdr:cNvCxnSpPr/>
      </xdr:nvCxnSpPr>
      <xdr:spPr>
        <a:xfrm>
          <a:off x="13004800" y="135066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152944</xdr:rowOff>
    </xdr:from>
    <xdr:to>
      <xdr:col>24</xdr:col>
      <xdr:colOff>82550</xdr:colOff>
      <xdr:row>78</xdr:row>
      <xdr:rowOff>83094</xdr:rowOff>
    </xdr:to>
    <xdr:sp macro="" textlink="">
      <xdr:nvSpPr>
        <xdr:cNvPr id="445" name="円/楕円 444"/>
        <xdr:cNvSpPr/>
      </xdr:nvSpPr>
      <xdr:spPr>
        <a:xfrm>
          <a:off x="164592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125021</xdr:rowOff>
    </xdr:from>
    <xdr:ext cx="762000" cy="259045"/>
    <xdr:sp macro="" textlink="">
      <xdr:nvSpPr>
        <xdr:cNvPr id="446" name="公債費以外該当値テキスト"/>
        <xdr:cNvSpPr txBox="1"/>
      </xdr:nvSpPr>
      <xdr:spPr>
        <a:xfrm>
          <a:off x="165989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126819</xdr:rowOff>
    </xdr:from>
    <xdr:to>
      <xdr:col>22</xdr:col>
      <xdr:colOff>615950</xdr:colOff>
      <xdr:row>78</xdr:row>
      <xdr:rowOff>56969</xdr:rowOff>
    </xdr:to>
    <xdr:sp macro="" textlink="">
      <xdr:nvSpPr>
        <xdr:cNvPr id="447" name="円/楕円 446"/>
        <xdr:cNvSpPr/>
      </xdr:nvSpPr>
      <xdr:spPr>
        <a:xfrm>
          <a:off x="15621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41746</xdr:rowOff>
    </xdr:from>
    <xdr:ext cx="736600" cy="259045"/>
    <xdr:sp macro="" textlink="">
      <xdr:nvSpPr>
        <xdr:cNvPr id="448" name="テキスト ボックス 447"/>
        <xdr:cNvSpPr txBox="1"/>
      </xdr:nvSpPr>
      <xdr:spPr>
        <a:xfrm>
          <a:off x="15290800" y="1341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49" name="円/楕円 448"/>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50" name="テキスト ボックス 449"/>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1" name="円/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2" name="テキスト ボックス 451"/>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82731</xdr:rowOff>
    </xdr:from>
    <xdr:to>
      <xdr:col>19</xdr:col>
      <xdr:colOff>6350</xdr:colOff>
      <xdr:row>79</xdr:row>
      <xdr:rowOff>12881</xdr:rowOff>
    </xdr:to>
    <xdr:sp macro="" textlink="">
      <xdr:nvSpPr>
        <xdr:cNvPr id="453" name="円/楕円 452"/>
        <xdr:cNvSpPr/>
      </xdr:nvSpPr>
      <xdr:spPr>
        <a:xfrm>
          <a:off x="12954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169108</xdr:rowOff>
    </xdr:from>
    <xdr:ext cx="762000" cy="259045"/>
    <xdr:sp macro="" textlink="">
      <xdr:nvSpPr>
        <xdr:cNvPr id="454" name="テキスト ボックス 453"/>
        <xdr:cNvSpPr txBox="1"/>
      </xdr:nvSpPr>
      <xdr:spPr>
        <a:xfrm>
          <a:off x="12623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山形県大蔵村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130450</xdr:rowOff>
    </xdr:from>
    <xdr:to>
      <xdr:col>4</xdr:col>
      <xdr:colOff>1117600</xdr:colOff>
      <xdr:row>16</xdr:row>
      <xdr:rowOff>140909</xdr:rowOff>
    </xdr:to>
    <xdr:cxnSp macro="">
      <xdr:nvCxnSpPr>
        <xdr:cNvPr id="47" name="直線コネクタ 46"/>
        <xdr:cNvCxnSpPr/>
      </xdr:nvCxnSpPr>
      <xdr:spPr bwMode="auto">
        <a:xfrm flipV="1">
          <a:off x="5003800" y="2921275"/>
          <a:ext cx="6477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115227</xdr:rowOff>
    </xdr:from>
    <xdr:ext cx="762000" cy="259045"/>
    <xdr:sp macro="" textlink="">
      <xdr:nvSpPr>
        <xdr:cNvPr id="48" name="人口1人当たり決算額の推移平均値テキスト130"/>
        <xdr:cNvSpPr txBox="1"/>
      </xdr:nvSpPr>
      <xdr:spPr>
        <a:xfrm>
          <a:off x="5740400" y="290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140909</xdr:rowOff>
    </xdr:from>
    <xdr:to>
      <xdr:col>4</xdr:col>
      <xdr:colOff>469900</xdr:colOff>
      <xdr:row>17</xdr:row>
      <xdr:rowOff>1385</xdr:rowOff>
    </xdr:to>
    <xdr:cxnSp macro="">
      <xdr:nvCxnSpPr>
        <xdr:cNvPr id="50" name="直線コネクタ 49"/>
        <xdr:cNvCxnSpPr/>
      </xdr:nvCxnSpPr>
      <xdr:spPr bwMode="auto">
        <a:xfrm flipV="1">
          <a:off x="4305300" y="2931734"/>
          <a:ext cx="698500" cy="31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1385</xdr:rowOff>
    </xdr:from>
    <xdr:to>
      <xdr:col>3</xdr:col>
      <xdr:colOff>904875</xdr:colOff>
      <xdr:row>17</xdr:row>
      <xdr:rowOff>21397</xdr:rowOff>
    </xdr:to>
    <xdr:cxnSp macro="">
      <xdr:nvCxnSpPr>
        <xdr:cNvPr id="53" name="直線コネクタ 52"/>
        <xdr:cNvCxnSpPr/>
      </xdr:nvCxnSpPr>
      <xdr:spPr bwMode="auto">
        <a:xfrm flipV="1">
          <a:off x="3606800" y="2963660"/>
          <a:ext cx="698500" cy="2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15988</xdr:rowOff>
    </xdr:from>
    <xdr:to>
      <xdr:col>3</xdr:col>
      <xdr:colOff>206375</xdr:colOff>
      <xdr:row>17</xdr:row>
      <xdr:rowOff>21397</xdr:rowOff>
    </xdr:to>
    <xdr:cxnSp macro="">
      <xdr:nvCxnSpPr>
        <xdr:cNvPr id="56" name="直線コネクタ 55"/>
        <xdr:cNvCxnSpPr/>
      </xdr:nvCxnSpPr>
      <xdr:spPr bwMode="auto">
        <a:xfrm>
          <a:off x="2908300" y="2978263"/>
          <a:ext cx="698500" cy="5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79650</xdr:rowOff>
    </xdr:from>
    <xdr:to>
      <xdr:col>5</xdr:col>
      <xdr:colOff>34925</xdr:colOff>
      <xdr:row>17</xdr:row>
      <xdr:rowOff>9800</xdr:rowOff>
    </xdr:to>
    <xdr:sp macro="" textlink="">
      <xdr:nvSpPr>
        <xdr:cNvPr id="66" name="円/楕円 65"/>
        <xdr:cNvSpPr/>
      </xdr:nvSpPr>
      <xdr:spPr bwMode="auto">
        <a:xfrm>
          <a:off x="5600700" y="287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96177</xdr:rowOff>
    </xdr:from>
    <xdr:ext cx="762000" cy="259045"/>
    <xdr:sp macro="" textlink="">
      <xdr:nvSpPr>
        <xdr:cNvPr id="67" name="人口1人当たり決算額の推移該当値テキスト130"/>
        <xdr:cNvSpPr txBox="1"/>
      </xdr:nvSpPr>
      <xdr:spPr>
        <a:xfrm>
          <a:off x="5740400" y="271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90109</xdr:rowOff>
    </xdr:from>
    <xdr:to>
      <xdr:col>4</xdr:col>
      <xdr:colOff>520700</xdr:colOff>
      <xdr:row>17</xdr:row>
      <xdr:rowOff>20259</xdr:rowOff>
    </xdr:to>
    <xdr:sp macro="" textlink="">
      <xdr:nvSpPr>
        <xdr:cNvPr id="68" name="円/楕円 67"/>
        <xdr:cNvSpPr/>
      </xdr:nvSpPr>
      <xdr:spPr bwMode="auto">
        <a:xfrm>
          <a:off x="4953000" y="288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30436</xdr:rowOff>
    </xdr:from>
    <xdr:ext cx="736600" cy="259045"/>
    <xdr:sp macro="" textlink="">
      <xdr:nvSpPr>
        <xdr:cNvPr id="69" name="テキスト ボックス 68"/>
        <xdr:cNvSpPr txBox="1"/>
      </xdr:nvSpPr>
      <xdr:spPr>
        <a:xfrm>
          <a:off x="4622800" y="264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122035</xdr:rowOff>
    </xdr:from>
    <xdr:to>
      <xdr:col>3</xdr:col>
      <xdr:colOff>955675</xdr:colOff>
      <xdr:row>17</xdr:row>
      <xdr:rowOff>52185</xdr:rowOff>
    </xdr:to>
    <xdr:sp macro="" textlink="">
      <xdr:nvSpPr>
        <xdr:cNvPr id="70" name="円/楕円 69"/>
        <xdr:cNvSpPr/>
      </xdr:nvSpPr>
      <xdr:spPr bwMode="auto">
        <a:xfrm>
          <a:off x="4254500" y="291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36962</xdr:rowOff>
    </xdr:from>
    <xdr:ext cx="762000" cy="259045"/>
    <xdr:sp macro="" textlink="">
      <xdr:nvSpPr>
        <xdr:cNvPr id="71" name="テキスト ボックス 70"/>
        <xdr:cNvSpPr txBox="1"/>
      </xdr:nvSpPr>
      <xdr:spPr>
        <a:xfrm>
          <a:off x="3924300" y="2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142047</xdr:rowOff>
    </xdr:from>
    <xdr:to>
      <xdr:col>3</xdr:col>
      <xdr:colOff>257175</xdr:colOff>
      <xdr:row>17</xdr:row>
      <xdr:rowOff>72197</xdr:rowOff>
    </xdr:to>
    <xdr:sp macro="" textlink="">
      <xdr:nvSpPr>
        <xdr:cNvPr id="72" name="円/楕円 71"/>
        <xdr:cNvSpPr/>
      </xdr:nvSpPr>
      <xdr:spPr bwMode="auto">
        <a:xfrm>
          <a:off x="3556000" y="293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56974</xdr:rowOff>
    </xdr:from>
    <xdr:ext cx="762000" cy="259045"/>
    <xdr:sp macro="" textlink="">
      <xdr:nvSpPr>
        <xdr:cNvPr id="73" name="テキスト ボックス 72"/>
        <xdr:cNvSpPr txBox="1"/>
      </xdr:nvSpPr>
      <xdr:spPr>
        <a:xfrm>
          <a:off x="3225800" y="30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136638</xdr:rowOff>
    </xdr:from>
    <xdr:to>
      <xdr:col>2</xdr:col>
      <xdr:colOff>692150</xdr:colOff>
      <xdr:row>17</xdr:row>
      <xdr:rowOff>66788</xdr:rowOff>
    </xdr:to>
    <xdr:sp macro="" textlink="">
      <xdr:nvSpPr>
        <xdr:cNvPr id="74" name="円/楕円 73"/>
        <xdr:cNvSpPr/>
      </xdr:nvSpPr>
      <xdr:spPr bwMode="auto">
        <a:xfrm>
          <a:off x="2857500" y="292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76965</xdr:rowOff>
    </xdr:from>
    <xdr:ext cx="762000" cy="259045"/>
    <xdr:sp macro="" textlink="">
      <xdr:nvSpPr>
        <xdr:cNvPr id="75" name="テキスト ボックス 74"/>
        <xdr:cNvSpPr txBox="1"/>
      </xdr:nvSpPr>
      <xdr:spPr>
        <a:xfrm>
          <a:off x="2527300" y="26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193427</xdr:rowOff>
    </xdr:from>
    <xdr:to>
      <xdr:col>4</xdr:col>
      <xdr:colOff>1117600</xdr:colOff>
      <xdr:row>35</xdr:row>
      <xdr:rowOff>243239</xdr:rowOff>
    </xdr:to>
    <xdr:cxnSp macro="">
      <xdr:nvCxnSpPr>
        <xdr:cNvPr id="106" name="直線コネクタ 105"/>
        <xdr:cNvCxnSpPr/>
      </xdr:nvCxnSpPr>
      <xdr:spPr bwMode="auto">
        <a:xfrm flipV="1">
          <a:off x="5003800" y="6803777"/>
          <a:ext cx="6477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178204</xdr:rowOff>
    </xdr:from>
    <xdr:ext cx="762000" cy="259045"/>
    <xdr:sp macro="" textlink="">
      <xdr:nvSpPr>
        <xdr:cNvPr id="107" name="人口1人当たり決算額の推移平均値テキスト445"/>
        <xdr:cNvSpPr txBox="1"/>
      </xdr:nvSpPr>
      <xdr:spPr>
        <a:xfrm>
          <a:off x="5740400" y="6788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243239</xdr:rowOff>
    </xdr:from>
    <xdr:to>
      <xdr:col>4</xdr:col>
      <xdr:colOff>469900</xdr:colOff>
      <xdr:row>35</xdr:row>
      <xdr:rowOff>277616</xdr:rowOff>
    </xdr:to>
    <xdr:cxnSp macro="">
      <xdr:nvCxnSpPr>
        <xdr:cNvPr id="109" name="直線コネクタ 108"/>
        <xdr:cNvCxnSpPr/>
      </xdr:nvCxnSpPr>
      <xdr:spPr bwMode="auto">
        <a:xfrm flipV="1">
          <a:off x="4305300" y="6853589"/>
          <a:ext cx="698500" cy="3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229527</xdr:rowOff>
    </xdr:from>
    <xdr:to>
      <xdr:col>3</xdr:col>
      <xdr:colOff>904875</xdr:colOff>
      <xdr:row>35</xdr:row>
      <xdr:rowOff>277616</xdr:rowOff>
    </xdr:to>
    <xdr:cxnSp macro="">
      <xdr:nvCxnSpPr>
        <xdr:cNvPr id="112" name="直線コネクタ 111"/>
        <xdr:cNvCxnSpPr/>
      </xdr:nvCxnSpPr>
      <xdr:spPr bwMode="auto">
        <a:xfrm>
          <a:off x="3606800" y="6839877"/>
          <a:ext cx="698500" cy="4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229527</xdr:rowOff>
    </xdr:from>
    <xdr:to>
      <xdr:col>3</xdr:col>
      <xdr:colOff>206375</xdr:colOff>
      <xdr:row>35</xdr:row>
      <xdr:rowOff>252488</xdr:rowOff>
    </xdr:to>
    <xdr:cxnSp macro="">
      <xdr:nvCxnSpPr>
        <xdr:cNvPr id="115" name="直線コネクタ 114"/>
        <xdr:cNvCxnSpPr/>
      </xdr:nvCxnSpPr>
      <xdr:spPr bwMode="auto">
        <a:xfrm flipV="1">
          <a:off x="2908300" y="6839877"/>
          <a:ext cx="698500" cy="2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142627</xdr:rowOff>
    </xdr:from>
    <xdr:to>
      <xdr:col>5</xdr:col>
      <xdr:colOff>34925</xdr:colOff>
      <xdr:row>35</xdr:row>
      <xdr:rowOff>244227</xdr:rowOff>
    </xdr:to>
    <xdr:sp macro="" textlink="">
      <xdr:nvSpPr>
        <xdr:cNvPr id="125" name="円/楕円 124"/>
        <xdr:cNvSpPr/>
      </xdr:nvSpPr>
      <xdr:spPr bwMode="auto">
        <a:xfrm>
          <a:off x="5600700" y="675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330604</xdr:rowOff>
    </xdr:from>
    <xdr:ext cx="762000" cy="259045"/>
    <xdr:sp macro="" textlink="">
      <xdr:nvSpPr>
        <xdr:cNvPr id="126" name="人口1人当たり決算額の推移該当値テキスト445"/>
        <xdr:cNvSpPr txBox="1"/>
      </xdr:nvSpPr>
      <xdr:spPr>
        <a:xfrm>
          <a:off x="5740400" y="659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192439</xdr:rowOff>
    </xdr:from>
    <xdr:to>
      <xdr:col>4</xdr:col>
      <xdr:colOff>520700</xdr:colOff>
      <xdr:row>35</xdr:row>
      <xdr:rowOff>294039</xdr:rowOff>
    </xdr:to>
    <xdr:sp macro="" textlink="">
      <xdr:nvSpPr>
        <xdr:cNvPr id="127" name="円/楕円 126"/>
        <xdr:cNvSpPr/>
      </xdr:nvSpPr>
      <xdr:spPr bwMode="auto">
        <a:xfrm>
          <a:off x="4953000" y="680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278816</xdr:rowOff>
    </xdr:from>
    <xdr:ext cx="736600" cy="259045"/>
    <xdr:sp macro="" textlink="">
      <xdr:nvSpPr>
        <xdr:cNvPr id="128" name="テキスト ボックス 127"/>
        <xdr:cNvSpPr txBox="1"/>
      </xdr:nvSpPr>
      <xdr:spPr>
        <a:xfrm>
          <a:off x="4622800" y="688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226816</xdr:rowOff>
    </xdr:from>
    <xdr:to>
      <xdr:col>3</xdr:col>
      <xdr:colOff>955675</xdr:colOff>
      <xdr:row>35</xdr:row>
      <xdr:rowOff>328416</xdr:rowOff>
    </xdr:to>
    <xdr:sp macro="" textlink="">
      <xdr:nvSpPr>
        <xdr:cNvPr id="129" name="円/楕円 128"/>
        <xdr:cNvSpPr/>
      </xdr:nvSpPr>
      <xdr:spPr bwMode="auto">
        <a:xfrm>
          <a:off x="4254500" y="683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313193</xdr:rowOff>
    </xdr:from>
    <xdr:ext cx="762000" cy="259045"/>
    <xdr:sp macro="" textlink="">
      <xdr:nvSpPr>
        <xdr:cNvPr id="130" name="テキスト ボックス 129"/>
        <xdr:cNvSpPr txBox="1"/>
      </xdr:nvSpPr>
      <xdr:spPr>
        <a:xfrm>
          <a:off x="3924300" y="692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178727</xdr:rowOff>
    </xdr:from>
    <xdr:to>
      <xdr:col>3</xdr:col>
      <xdr:colOff>257175</xdr:colOff>
      <xdr:row>35</xdr:row>
      <xdr:rowOff>280327</xdr:rowOff>
    </xdr:to>
    <xdr:sp macro="" textlink="">
      <xdr:nvSpPr>
        <xdr:cNvPr id="131" name="円/楕円 130"/>
        <xdr:cNvSpPr/>
      </xdr:nvSpPr>
      <xdr:spPr bwMode="auto">
        <a:xfrm>
          <a:off x="3556000" y="678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265104</xdr:rowOff>
    </xdr:from>
    <xdr:ext cx="762000" cy="259045"/>
    <xdr:sp macro="" textlink="">
      <xdr:nvSpPr>
        <xdr:cNvPr id="132" name="テキスト ボックス 131"/>
        <xdr:cNvSpPr txBox="1"/>
      </xdr:nvSpPr>
      <xdr:spPr>
        <a:xfrm>
          <a:off x="3225800" y="68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201688</xdr:rowOff>
    </xdr:from>
    <xdr:to>
      <xdr:col>2</xdr:col>
      <xdr:colOff>692150</xdr:colOff>
      <xdr:row>35</xdr:row>
      <xdr:rowOff>303288</xdr:rowOff>
    </xdr:to>
    <xdr:sp macro="" textlink="">
      <xdr:nvSpPr>
        <xdr:cNvPr id="133" name="円/楕円 132"/>
        <xdr:cNvSpPr/>
      </xdr:nvSpPr>
      <xdr:spPr bwMode="auto">
        <a:xfrm>
          <a:off x="2857500" y="681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288065</xdr:rowOff>
    </xdr:from>
    <xdr:ext cx="762000" cy="259045"/>
    <xdr:sp macro="" textlink="">
      <xdr:nvSpPr>
        <xdr:cNvPr id="134" name="テキスト ボックス 133"/>
        <xdr:cNvSpPr txBox="1"/>
      </xdr:nvSpPr>
      <xdr:spPr>
        <a:xfrm>
          <a:off x="25273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56783</xdr:rowOff>
    </xdr:from>
    <xdr:to>
      <xdr:col>6</xdr:col>
      <xdr:colOff>511175</xdr:colOff>
      <xdr:row>37</xdr:row>
      <xdr:rowOff>63886</xdr:rowOff>
    </xdr:to>
    <xdr:cxnSp macro="">
      <xdr:nvCxnSpPr>
        <xdr:cNvPr id="63" name="直線コネクタ 62"/>
        <xdr:cNvCxnSpPr/>
      </xdr:nvCxnSpPr>
      <xdr:spPr>
        <a:xfrm flipV="1">
          <a:off x="3797300" y="6400433"/>
          <a:ext cx="8382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63886</xdr:rowOff>
    </xdr:from>
    <xdr:to>
      <xdr:col>5</xdr:col>
      <xdr:colOff>358775</xdr:colOff>
      <xdr:row>37</xdr:row>
      <xdr:rowOff>105649</xdr:rowOff>
    </xdr:to>
    <xdr:cxnSp macro="">
      <xdr:nvCxnSpPr>
        <xdr:cNvPr id="66" name="直線コネクタ 65"/>
        <xdr:cNvCxnSpPr/>
      </xdr:nvCxnSpPr>
      <xdr:spPr>
        <a:xfrm flipV="1">
          <a:off x="2908300" y="6407536"/>
          <a:ext cx="889000" cy="4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105649</xdr:rowOff>
    </xdr:from>
    <xdr:to>
      <xdr:col>4</xdr:col>
      <xdr:colOff>155575</xdr:colOff>
      <xdr:row>37</xdr:row>
      <xdr:rowOff>121650</xdr:rowOff>
    </xdr:to>
    <xdr:cxnSp macro="">
      <xdr:nvCxnSpPr>
        <xdr:cNvPr id="69" name="直線コネクタ 68"/>
        <xdr:cNvCxnSpPr/>
      </xdr:nvCxnSpPr>
      <xdr:spPr>
        <a:xfrm flipV="1">
          <a:off x="2019300" y="6449299"/>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102017</xdr:rowOff>
    </xdr:from>
    <xdr:to>
      <xdr:col>2</xdr:col>
      <xdr:colOff>638175</xdr:colOff>
      <xdr:row>37</xdr:row>
      <xdr:rowOff>121650</xdr:rowOff>
    </xdr:to>
    <xdr:cxnSp macro="">
      <xdr:nvCxnSpPr>
        <xdr:cNvPr id="72" name="直線コネクタ 71"/>
        <xdr:cNvCxnSpPr/>
      </xdr:nvCxnSpPr>
      <xdr:spPr>
        <a:xfrm>
          <a:off x="1130300" y="6445667"/>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5983</xdr:rowOff>
    </xdr:from>
    <xdr:to>
      <xdr:col>6</xdr:col>
      <xdr:colOff>561975</xdr:colOff>
      <xdr:row>37</xdr:row>
      <xdr:rowOff>107583</xdr:rowOff>
    </xdr:to>
    <xdr:sp macro="" textlink="">
      <xdr:nvSpPr>
        <xdr:cNvPr id="82" name="円/楕円 81"/>
        <xdr:cNvSpPr/>
      </xdr:nvSpPr>
      <xdr:spPr>
        <a:xfrm>
          <a:off x="4584700" y="63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28860</xdr:rowOff>
    </xdr:from>
    <xdr:ext cx="599010" cy="259045"/>
    <xdr:sp macro="" textlink="">
      <xdr:nvSpPr>
        <xdr:cNvPr id="83" name="人件費該当値テキスト"/>
        <xdr:cNvSpPr txBox="1"/>
      </xdr:nvSpPr>
      <xdr:spPr>
        <a:xfrm>
          <a:off x="4686300" y="620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13086</xdr:rowOff>
    </xdr:from>
    <xdr:to>
      <xdr:col>5</xdr:col>
      <xdr:colOff>409575</xdr:colOff>
      <xdr:row>37</xdr:row>
      <xdr:rowOff>114686</xdr:rowOff>
    </xdr:to>
    <xdr:sp macro="" textlink="">
      <xdr:nvSpPr>
        <xdr:cNvPr id="84" name="円/楕円 83"/>
        <xdr:cNvSpPr/>
      </xdr:nvSpPr>
      <xdr:spPr>
        <a:xfrm>
          <a:off x="3746500" y="63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131213</xdr:rowOff>
    </xdr:from>
    <xdr:ext cx="599010" cy="259045"/>
    <xdr:sp macro="" textlink="">
      <xdr:nvSpPr>
        <xdr:cNvPr id="85" name="テキスト ボックス 84"/>
        <xdr:cNvSpPr txBox="1"/>
      </xdr:nvSpPr>
      <xdr:spPr>
        <a:xfrm>
          <a:off x="3497794" y="613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54849</xdr:rowOff>
    </xdr:from>
    <xdr:to>
      <xdr:col>4</xdr:col>
      <xdr:colOff>206375</xdr:colOff>
      <xdr:row>37</xdr:row>
      <xdr:rowOff>156449</xdr:rowOff>
    </xdr:to>
    <xdr:sp macro="" textlink="">
      <xdr:nvSpPr>
        <xdr:cNvPr id="86" name="円/楕円 85"/>
        <xdr:cNvSpPr/>
      </xdr:nvSpPr>
      <xdr:spPr>
        <a:xfrm>
          <a:off x="2857500" y="63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1526</xdr:rowOff>
    </xdr:from>
    <xdr:ext cx="599010" cy="259045"/>
    <xdr:sp macro="" textlink="">
      <xdr:nvSpPr>
        <xdr:cNvPr id="87" name="テキスト ボックス 86"/>
        <xdr:cNvSpPr txBox="1"/>
      </xdr:nvSpPr>
      <xdr:spPr>
        <a:xfrm>
          <a:off x="2608794" y="617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70850</xdr:rowOff>
    </xdr:from>
    <xdr:to>
      <xdr:col>3</xdr:col>
      <xdr:colOff>3175</xdr:colOff>
      <xdr:row>38</xdr:row>
      <xdr:rowOff>1000</xdr:rowOff>
    </xdr:to>
    <xdr:sp macro="" textlink="">
      <xdr:nvSpPr>
        <xdr:cNvPr id="88" name="円/楕円 87"/>
        <xdr:cNvSpPr/>
      </xdr:nvSpPr>
      <xdr:spPr>
        <a:xfrm>
          <a:off x="1968500" y="6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17527</xdr:rowOff>
    </xdr:from>
    <xdr:ext cx="599010" cy="259045"/>
    <xdr:sp macro="" textlink="">
      <xdr:nvSpPr>
        <xdr:cNvPr id="89" name="テキスト ボックス 88"/>
        <xdr:cNvSpPr txBox="1"/>
      </xdr:nvSpPr>
      <xdr:spPr>
        <a:xfrm>
          <a:off x="1719794" y="618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51217</xdr:rowOff>
    </xdr:from>
    <xdr:to>
      <xdr:col>1</xdr:col>
      <xdr:colOff>485775</xdr:colOff>
      <xdr:row>37</xdr:row>
      <xdr:rowOff>152817</xdr:rowOff>
    </xdr:to>
    <xdr:sp macro="" textlink="">
      <xdr:nvSpPr>
        <xdr:cNvPr id="90" name="円/楕円 89"/>
        <xdr:cNvSpPr/>
      </xdr:nvSpPr>
      <xdr:spPr>
        <a:xfrm>
          <a:off x="1079500" y="63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169344</xdr:rowOff>
    </xdr:from>
    <xdr:ext cx="599010" cy="259045"/>
    <xdr:sp macro="" textlink="">
      <xdr:nvSpPr>
        <xdr:cNvPr id="91" name="テキスト ボックス 90"/>
        <xdr:cNvSpPr txBox="1"/>
      </xdr:nvSpPr>
      <xdr:spPr>
        <a:xfrm>
          <a:off x="830794" y="617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152267</xdr:rowOff>
    </xdr:from>
    <xdr:to>
      <xdr:col>6</xdr:col>
      <xdr:colOff>511175</xdr:colOff>
      <xdr:row>58</xdr:row>
      <xdr:rowOff>3880</xdr:rowOff>
    </xdr:to>
    <xdr:cxnSp macro="">
      <xdr:nvCxnSpPr>
        <xdr:cNvPr id="122" name="直線コネクタ 121"/>
        <xdr:cNvCxnSpPr/>
      </xdr:nvCxnSpPr>
      <xdr:spPr>
        <a:xfrm>
          <a:off x="3797300" y="9924917"/>
          <a:ext cx="8382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152267</xdr:rowOff>
    </xdr:from>
    <xdr:to>
      <xdr:col>5</xdr:col>
      <xdr:colOff>358775</xdr:colOff>
      <xdr:row>58</xdr:row>
      <xdr:rowOff>30854</xdr:rowOff>
    </xdr:to>
    <xdr:cxnSp macro="">
      <xdr:nvCxnSpPr>
        <xdr:cNvPr id="125" name="直線コネクタ 124"/>
        <xdr:cNvCxnSpPr/>
      </xdr:nvCxnSpPr>
      <xdr:spPr>
        <a:xfrm flipV="1">
          <a:off x="2908300" y="9924917"/>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223</xdr:rowOff>
    </xdr:from>
    <xdr:to>
      <xdr:col>4</xdr:col>
      <xdr:colOff>155575</xdr:colOff>
      <xdr:row>58</xdr:row>
      <xdr:rowOff>30854</xdr:rowOff>
    </xdr:to>
    <xdr:cxnSp macro="">
      <xdr:nvCxnSpPr>
        <xdr:cNvPr id="128" name="直線コネクタ 127"/>
        <xdr:cNvCxnSpPr/>
      </xdr:nvCxnSpPr>
      <xdr:spPr>
        <a:xfrm>
          <a:off x="2019300" y="9944323"/>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223</xdr:rowOff>
    </xdr:from>
    <xdr:to>
      <xdr:col>2</xdr:col>
      <xdr:colOff>638175</xdr:colOff>
      <xdr:row>58</xdr:row>
      <xdr:rowOff>13160</xdr:rowOff>
    </xdr:to>
    <xdr:cxnSp macro="">
      <xdr:nvCxnSpPr>
        <xdr:cNvPr id="131" name="直線コネクタ 130"/>
        <xdr:cNvCxnSpPr/>
      </xdr:nvCxnSpPr>
      <xdr:spPr>
        <a:xfrm flipV="1">
          <a:off x="1130300" y="994432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124530</xdr:rowOff>
    </xdr:from>
    <xdr:to>
      <xdr:col>6</xdr:col>
      <xdr:colOff>561975</xdr:colOff>
      <xdr:row>58</xdr:row>
      <xdr:rowOff>54680</xdr:rowOff>
    </xdr:to>
    <xdr:sp macro="" textlink="">
      <xdr:nvSpPr>
        <xdr:cNvPr id="141" name="円/楕円 140"/>
        <xdr:cNvSpPr/>
      </xdr:nvSpPr>
      <xdr:spPr>
        <a:xfrm>
          <a:off x="4584700" y="9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102957</xdr:rowOff>
    </xdr:from>
    <xdr:ext cx="599010" cy="259045"/>
    <xdr:sp macro="" textlink="">
      <xdr:nvSpPr>
        <xdr:cNvPr id="142" name="物件費該当値テキスト"/>
        <xdr:cNvSpPr txBox="1"/>
      </xdr:nvSpPr>
      <xdr:spPr>
        <a:xfrm>
          <a:off x="4686300" y="98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101467</xdr:rowOff>
    </xdr:from>
    <xdr:to>
      <xdr:col>5</xdr:col>
      <xdr:colOff>409575</xdr:colOff>
      <xdr:row>58</xdr:row>
      <xdr:rowOff>31617</xdr:rowOff>
    </xdr:to>
    <xdr:sp macro="" textlink="">
      <xdr:nvSpPr>
        <xdr:cNvPr id="143" name="円/楕円 142"/>
        <xdr:cNvSpPr/>
      </xdr:nvSpPr>
      <xdr:spPr>
        <a:xfrm>
          <a:off x="3746500" y="9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22744</xdr:rowOff>
    </xdr:from>
    <xdr:ext cx="599010" cy="259045"/>
    <xdr:sp macro="" textlink="">
      <xdr:nvSpPr>
        <xdr:cNvPr id="144" name="テキスト ボックス 143"/>
        <xdr:cNvSpPr txBox="1"/>
      </xdr:nvSpPr>
      <xdr:spPr>
        <a:xfrm>
          <a:off x="3497794" y="99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151504</xdr:rowOff>
    </xdr:from>
    <xdr:to>
      <xdr:col>4</xdr:col>
      <xdr:colOff>206375</xdr:colOff>
      <xdr:row>58</xdr:row>
      <xdr:rowOff>81654</xdr:rowOff>
    </xdr:to>
    <xdr:sp macro="" textlink="">
      <xdr:nvSpPr>
        <xdr:cNvPr id="145" name="円/楕円 144"/>
        <xdr:cNvSpPr/>
      </xdr:nvSpPr>
      <xdr:spPr>
        <a:xfrm>
          <a:off x="2857500" y="99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72781</xdr:rowOff>
    </xdr:from>
    <xdr:ext cx="599010" cy="259045"/>
    <xdr:sp macro="" textlink="">
      <xdr:nvSpPr>
        <xdr:cNvPr id="146" name="テキスト ボックス 145"/>
        <xdr:cNvSpPr txBox="1"/>
      </xdr:nvSpPr>
      <xdr:spPr>
        <a:xfrm>
          <a:off x="2608794" y="100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120873</xdr:rowOff>
    </xdr:from>
    <xdr:to>
      <xdr:col>3</xdr:col>
      <xdr:colOff>3175</xdr:colOff>
      <xdr:row>58</xdr:row>
      <xdr:rowOff>51023</xdr:rowOff>
    </xdr:to>
    <xdr:sp macro="" textlink="">
      <xdr:nvSpPr>
        <xdr:cNvPr id="147" name="円/楕円 146"/>
        <xdr:cNvSpPr/>
      </xdr:nvSpPr>
      <xdr:spPr>
        <a:xfrm>
          <a:off x="1968500" y="98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42150</xdr:rowOff>
    </xdr:from>
    <xdr:ext cx="599010" cy="259045"/>
    <xdr:sp macro="" textlink="">
      <xdr:nvSpPr>
        <xdr:cNvPr id="148" name="テキスト ボックス 147"/>
        <xdr:cNvSpPr txBox="1"/>
      </xdr:nvSpPr>
      <xdr:spPr>
        <a:xfrm>
          <a:off x="1719794" y="998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133810</xdr:rowOff>
    </xdr:from>
    <xdr:to>
      <xdr:col>1</xdr:col>
      <xdr:colOff>485775</xdr:colOff>
      <xdr:row>58</xdr:row>
      <xdr:rowOff>63960</xdr:rowOff>
    </xdr:to>
    <xdr:sp macro="" textlink="">
      <xdr:nvSpPr>
        <xdr:cNvPr id="149" name="円/楕円 148"/>
        <xdr:cNvSpPr/>
      </xdr:nvSpPr>
      <xdr:spPr>
        <a:xfrm>
          <a:off x="1079500" y="99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55087</xdr:rowOff>
    </xdr:from>
    <xdr:ext cx="599010" cy="259045"/>
    <xdr:sp macro="" textlink="">
      <xdr:nvSpPr>
        <xdr:cNvPr id="150" name="テキスト ボックス 149"/>
        <xdr:cNvSpPr txBox="1"/>
      </xdr:nvSpPr>
      <xdr:spPr>
        <a:xfrm>
          <a:off x="830794" y="99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169368</xdr:rowOff>
    </xdr:from>
    <xdr:to>
      <xdr:col>6</xdr:col>
      <xdr:colOff>511175</xdr:colOff>
      <xdr:row>76</xdr:row>
      <xdr:rowOff>9220</xdr:rowOff>
    </xdr:to>
    <xdr:cxnSp macro="">
      <xdr:nvCxnSpPr>
        <xdr:cNvPr id="179" name="直線コネクタ 178"/>
        <xdr:cNvCxnSpPr/>
      </xdr:nvCxnSpPr>
      <xdr:spPr>
        <a:xfrm flipV="1">
          <a:off x="3797300" y="13028118"/>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47104</xdr:rowOff>
    </xdr:from>
    <xdr:to>
      <xdr:col>5</xdr:col>
      <xdr:colOff>358775</xdr:colOff>
      <xdr:row>76</xdr:row>
      <xdr:rowOff>9220</xdr:rowOff>
    </xdr:to>
    <xdr:cxnSp macro="">
      <xdr:nvCxnSpPr>
        <xdr:cNvPr id="182" name="直線コネクタ 181"/>
        <xdr:cNvCxnSpPr/>
      </xdr:nvCxnSpPr>
      <xdr:spPr>
        <a:xfrm>
          <a:off x="2908300" y="12905854"/>
          <a:ext cx="889000" cy="1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47104</xdr:rowOff>
    </xdr:from>
    <xdr:to>
      <xdr:col>4</xdr:col>
      <xdr:colOff>155575</xdr:colOff>
      <xdr:row>75</xdr:row>
      <xdr:rowOff>102400</xdr:rowOff>
    </xdr:to>
    <xdr:cxnSp macro="">
      <xdr:nvCxnSpPr>
        <xdr:cNvPr id="185" name="直線コネクタ 184"/>
        <xdr:cNvCxnSpPr/>
      </xdr:nvCxnSpPr>
      <xdr:spPr>
        <a:xfrm flipV="1">
          <a:off x="2019300" y="12905854"/>
          <a:ext cx="889000" cy="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126898</xdr:rowOff>
    </xdr:from>
    <xdr:to>
      <xdr:col>2</xdr:col>
      <xdr:colOff>638175</xdr:colOff>
      <xdr:row>75</xdr:row>
      <xdr:rowOff>102400</xdr:rowOff>
    </xdr:to>
    <xdr:cxnSp macro="">
      <xdr:nvCxnSpPr>
        <xdr:cNvPr id="188" name="直線コネクタ 187"/>
        <xdr:cNvCxnSpPr/>
      </xdr:nvCxnSpPr>
      <xdr:spPr>
        <a:xfrm>
          <a:off x="1130300" y="12814198"/>
          <a:ext cx="889000" cy="1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118567</xdr:rowOff>
    </xdr:from>
    <xdr:to>
      <xdr:col>6</xdr:col>
      <xdr:colOff>561975</xdr:colOff>
      <xdr:row>76</xdr:row>
      <xdr:rowOff>48716</xdr:rowOff>
    </xdr:to>
    <xdr:sp macro="" textlink="">
      <xdr:nvSpPr>
        <xdr:cNvPr id="198" name="円/楕円 197"/>
        <xdr:cNvSpPr/>
      </xdr:nvSpPr>
      <xdr:spPr>
        <a:xfrm>
          <a:off x="4584700" y="12977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141444</xdr:rowOff>
    </xdr:from>
    <xdr:ext cx="534377" cy="259045"/>
    <xdr:sp macro="" textlink="">
      <xdr:nvSpPr>
        <xdr:cNvPr id="199" name="維持補修費該当値テキスト"/>
        <xdr:cNvSpPr txBox="1"/>
      </xdr:nvSpPr>
      <xdr:spPr>
        <a:xfrm>
          <a:off x="4686300" y="12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44,164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129870</xdr:rowOff>
    </xdr:from>
    <xdr:to>
      <xdr:col>5</xdr:col>
      <xdr:colOff>409575</xdr:colOff>
      <xdr:row>76</xdr:row>
      <xdr:rowOff>60021</xdr:rowOff>
    </xdr:to>
    <xdr:sp macro="" textlink="">
      <xdr:nvSpPr>
        <xdr:cNvPr id="200" name="円/楕円 199"/>
        <xdr:cNvSpPr/>
      </xdr:nvSpPr>
      <xdr:spPr>
        <a:xfrm>
          <a:off x="3746500" y="12988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76547</xdr:rowOff>
    </xdr:from>
    <xdr:ext cx="534377" cy="259045"/>
    <xdr:sp macro="" textlink="">
      <xdr:nvSpPr>
        <xdr:cNvPr id="201" name="テキスト ボックス 200"/>
        <xdr:cNvSpPr txBox="1"/>
      </xdr:nvSpPr>
      <xdr:spPr>
        <a:xfrm>
          <a:off x="3530111" y="127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167754</xdr:rowOff>
    </xdr:from>
    <xdr:to>
      <xdr:col>4</xdr:col>
      <xdr:colOff>206375</xdr:colOff>
      <xdr:row>75</xdr:row>
      <xdr:rowOff>97904</xdr:rowOff>
    </xdr:to>
    <xdr:sp macro="" textlink="">
      <xdr:nvSpPr>
        <xdr:cNvPr id="202" name="円/楕円 201"/>
        <xdr:cNvSpPr/>
      </xdr:nvSpPr>
      <xdr:spPr>
        <a:xfrm>
          <a:off x="2857500" y="12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114431</xdr:rowOff>
    </xdr:from>
    <xdr:ext cx="534377" cy="259045"/>
    <xdr:sp macro="" textlink="">
      <xdr:nvSpPr>
        <xdr:cNvPr id="203" name="テキスト ボックス 202"/>
        <xdr:cNvSpPr txBox="1"/>
      </xdr:nvSpPr>
      <xdr:spPr>
        <a:xfrm>
          <a:off x="2641111" y="126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51600</xdr:rowOff>
    </xdr:from>
    <xdr:to>
      <xdr:col>3</xdr:col>
      <xdr:colOff>3175</xdr:colOff>
      <xdr:row>75</xdr:row>
      <xdr:rowOff>153200</xdr:rowOff>
    </xdr:to>
    <xdr:sp macro="" textlink="">
      <xdr:nvSpPr>
        <xdr:cNvPr id="204" name="円/楕円 203"/>
        <xdr:cNvSpPr/>
      </xdr:nvSpPr>
      <xdr:spPr>
        <a:xfrm>
          <a:off x="1968500" y="12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169727</xdr:rowOff>
    </xdr:from>
    <xdr:ext cx="534377" cy="259045"/>
    <xdr:sp macro="" textlink="">
      <xdr:nvSpPr>
        <xdr:cNvPr id="205" name="テキスト ボックス 204"/>
        <xdr:cNvSpPr txBox="1"/>
      </xdr:nvSpPr>
      <xdr:spPr>
        <a:xfrm>
          <a:off x="1752111" y="126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76098</xdr:rowOff>
    </xdr:from>
    <xdr:to>
      <xdr:col>1</xdr:col>
      <xdr:colOff>485775</xdr:colOff>
      <xdr:row>75</xdr:row>
      <xdr:rowOff>6248</xdr:rowOff>
    </xdr:to>
    <xdr:sp macro="" textlink="">
      <xdr:nvSpPr>
        <xdr:cNvPr id="206" name="円/楕円 205"/>
        <xdr:cNvSpPr/>
      </xdr:nvSpPr>
      <xdr:spPr>
        <a:xfrm>
          <a:off x="1079500" y="127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22775</xdr:rowOff>
    </xdr:from>
    <xdr:ext cx="534377" cy="259045"/>
    <xdr:sp macro="" textlink="">
      <xdr:nvSpPr>
        <xdr:cNvPr id="207" name="テキスト ボックス 206"/>
        <xdr:cNvSpPr txBox="1"/>
      </xdr:nvSpPr>
      <xdr:spPr>
        <a:xfrm>
          <a:off x="863111" y="125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139613</xdr:rowOff>
    </xdr:from>
    <xdr:to>
      <xdr:col>6</xdr:col>
      <xdr:colOff>511175</xdr:colOff>
      <xdr:row>96</xdr:row>
      <xdr:rowOff>164726</xdr:rowOff>
    </xdr:to>
    <xdr:cxnSp macro="">
      <xdr:nvCxnSpPr>
        <xdr:cNvPr id="239" name="直線コネクタ 238"/>
        <xdr:cNvCxnSpPr/>
      </xdr:nvCxnSpPr>
      <xdr:spPr>
        <a:xfrm flipV="1">
          <a:off x="3797300" y="16598813"/>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164726</xdr:rowOff>
    </xdr:from>
    <xdr:to>
      <xdr:col>5</xdr:col>
      <xdr:colOff>358775</xdr:colOff>
      <xdr:row>97</xdr:row>
      <xdr:rowOff>39846</xdr:rowOff>
    </xdr:to>
    <xdr:cxnSp macro="">
      <xdr:nvCxnSpPr>
        <xdr:cNvPr id="242" name="直線コネクタ 241"/>
        <xdr:cNvCxnSpPr/>
      </xdr:nvCxnSpPr>
      <xdr:spPr>
        <a:xfrm flipV="1">
          <a:off x="2908300" y="16623926"/>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39846</xdr:rowOff>
    </xdr:from>
    <xdr:to>
      <xdr:col>4</xdr:col>
      <xdr:colOff>155575</xdr:colOff>
      <xdr:row>97</xdr:row>
      <xdr:rowOff>92914</xdr:rowOff>
    </xdr:to>
    <xdr:cxnSp macro="">
      <xdr:nvCxnSpPr>
        <xdr:cNvPr id="245" name="直線コネクタ 244"/>
        <xdr:cNvCxnSpPr/>
      </xdr:nvCxnSpPr>
      <xdr:spPr>
        <a:xfrm flipV="1">
          <a:off x="2019300" y="1667049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92914</xdr:rowOff>
    </xdr:from>
    <xdr:to>
      <xdr:col>2</xdr:col>
      <xdr:colOff>638175</xdr:colOff>
      <xdr:row>97</xdr:row>
      <xdr:rowOff>160883</xdr:rowOff>
    </xdr:to>
    <xdr:cxnSp macro="">
      <xdr:nvCxnSpPr>
        <xdr:cNvPr id="248" name="直線コネクタ 247"/>
        <xdr:cNvCxnSpPr/>
      </xdr:nvCxnSpPr>
      <xdr:spPr>
        <a:xfrm flipV="1">
          <a:off x="1130300" y="16723564"/>
          <a:ext cx="889000" cy="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88813</xdr:rowOff>
    </xdr:from>
    <xdr:to>
      <xdr:col>6</xdr:col>
      <xdr:colOff>561975</xdr:colOff>
      <xdr:row>97</xdr:row>
      <xdr:rowOff>18963</xdr:rowOff>
    </xdr:to>
    <xdr:sp macro="" textlink="">
      <xdr:nvSpPr>
        <xdr:cNvPr id="258" name="円/楕円 257"/>
        <xdr:cNvSpPr/>
      </xdr:nvSpPr>
      <xdr:spPr>
        <a:xfrm>
          <a:off x="4584700" y="165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111690</xdr:rowOff>
    </xdr:from>
    <xdr:ext cx="534377" cy="259045"/>
    <xdr:sp macro="" textlink="">
      <xdr:nvSpPr>
        <xdr:cNvPr id="259" name="扶助費該当値テキスト"/>
        <xdr:cNvSpPr txBox="1"/>
      </xdr:nvSpPr>
      <xdr:spPr>
        <a:xfrm>
          <a:off x="4686300" y="163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113926</xdr:rowOff>
    </xdr:from>
    <xdr:to>
      <xdr:col>5</xdr:col>
      <xdr:colOff>409575</xdr:colOff>
      <xdr:row>97</xdr:row>
      <xdr:rowOff>44076</xdr:rowOff>
    </xdr:to>
    <xdr:sp macro="" textlink="">
      <xdr:nvSpPr>
        <xdr:cNvPr id="260" name="円/楕円 259"/>
        <xdr:cNvSpPr/>
      </xdr:nvSpPr>
      <xdr:spPr>
        <a:xfrm>
          <a:off x="3746500" y="165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60603</xdr:rowOff>
    </xdr:from>
    <xdr:ext cx="534377" cy="259045"/>
    <xdr:sp macro="" textlink="">
      <xdr:nvSpPr>
        <xdr:cNvPr id="261" name="テキスト ボックス 260"/>
        <xdr:cNvSpPr txBox="1"/>
      </xdr:nvSpPr>
      <xdr:spPr>
        <a:xfrm>
          <a:off x="3530111" y="163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160496</xdr:rowOff>
    </xdr:from>
    <xdr:to>
      <xdr:col>4</xdr:col>
      <xdr:colOff>206375</xdr:colOff>
      <xdr:row>97</xdr:row>
      <xdr:rowOff>90646</xdr:rowOff>
    </xdr:to>
    <xdr:sp macro="" textlink="">
      <xdr:nvSpPr>
        <xdr:cNvPr id="262" name="円/楕円 261"/>
        <xdr:cNvSpPr/>
      </xdr:nvSpPr>
      <xdr:spPr>
        <a:xfrm>
          <a:off x="2857500" y="166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107173</xdr:rowOff>
    </xdr:from>
    <xdr:ext cx="534377" cy="259045"/>
    <xdr:sp macro="" textlink="">
      <xdr:nvSpPr>
        <xdr:cNvPr id="263" name="テキスト ボックス 262"/>
        <xdr:cNvSpPr txBox="1"/>
      </xdr:nvSpPr>
      <xdr:spPr>
        <a:xfrm>
          <a:off x="2641111" y="163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42114</xdr:rowOff>
    </xdr:from>
    <xdr:to>
      <xdr:col>3</xdr:col>
      <xdr:colOff>3175</xdr:colOff>
      <xdr:row>97</xdr:row>
      <xdr:rowOff>143714</xdr:rowOff>
    </xdr:to>
    <xdr:sp macro="" textlink="">
      <xdr:nvSpPr>
        <xdr:cNvPr id="264" name="円/楕円 263"/>
        <xdr:cNvSpPr/>
      </xdr:nvSpPr>
      <xdr:spPr>
        <a:xfrm>
          <a:off x="19685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160241</xdr:rowOff>
    </xdr:from>
    <xdr:ext cx="534377" cy="259045"/>
    <xdr:sp macro="" textlink="">
      <xdr:nvSpPr>
        <xdr:cNvPr id="265" name="テキスト ボックス 264"/>
        <xdr:cNvSpPr txBox="1"/>
      </xdr:nvSpPr>
      <xdr:spPr>
        <a:xfrm>
          <a:off x="1752111" y="164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110083</xdr:rowOff>
    </xdr:from>
    <xdr:to>
      <xdr:col>1</xdr:col>
      <xdr:colOff>485775</xdr:colOff>
      <xdr:row>98</xdr:row>
      <xdr:rowOff>40233</xdr:rowOff>
    </xdr:to>
    <xdr:sp macro="" textlink="">
      <xdr:nvSpPr>
        <xdr:cNvPr id="266" name="円/楕円 265"/>
        <xdr:cNvSpPr/>
      </xdr:nvSpPr>
      <xdr:spPr>
        <a:xfrm>
          <a:off x="10795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31360</xdr:rowOff>
    </xdr:from>
    <xdr:ext cx="534377" cy="259045"/>
    <xdr:sp macro="" textlink="">
      <xdr:nvSpPr>
        <xdr:cNvPr id="267" name="テキスト ボックス 266"/>
        <xdr:cNvSpPr txBox="1"/>
      </xdr:nvSpPr>
      <xdr:spPr>
        <a:xfrm>
          <a:off x="863111" y="168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31011</xdr:rowOff>
    </xdr:from>
    <xdr:to>
      <xdr:col>15</xdr:col>
      <xdr:colOff>180975</xdr:colOff>
      <xdr:row>37</xdr:row>
      <xdr:rowOff>77854</xdr:rowOff>
    </xdr:to>
    <xdr:cxnSp macro="">
      <xdr:nvCxnSpPr>
        <xdr:cNvPr id="298" name="直線コネクタ 297"/>
        <xdr:cNvCxnSpPr/>
      </xdr:nvCxnSpPr>
      <xdr:spPr>
        <a:xfrm>
          <a:off x="9639300" y="6374661"/>
          <a:ext cx="8382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113917</xdr:rowOff>
    </xdr:from>
    <xdr:to>
      <xdr:col>14</xdr:col>
      <xdr:colOff>28575</xdr:colOff>
      <xdr:row>37</xdr:row>
      <xdr:rowOff>31011</xdr:rowOff>
    </xdr:to>
    <xdr:cxnSp macro="">
      <xdr:nvCxnSpPr>
        <xdr:cNvPr id="301" name="直線コネクタ 300"/>
        <xdr:cNvCxnSpPr/>
      </xdr:nvCxnSpPr>
      <xdr:spPr>
        <a:xfrm>
          <a:off x="8750300" y="6286117"/>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113917</xdr:rowOff>
    </xdr:from>
    <xdr:to>
      <xdr:col>12</xdr:col>
      <xdr:colOff>511175</xdr:colOff>
      <xdr:row>37</xdr:row>
      <xdr:rowOff>3330</xdr:rowOff>
    </xdr:to>
    <xdr:cxnSp macro="">
      <xdr:nvCxnSpPr>
        <xdr:cNvPr id="304" name="直線コネクタ 303"/>
        <xdr:cNvCxnSpPr/>
      </xdr:nvCxnSpPr>
      <xdr:spPr>
        <a:xfrm flipV="1">
          <a:off x="7861300" y="6286117"/>
          <a:ext cx="8890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3330</xdr:rowOff>
    </xdr:from>
    <xdr:to>
      <xdr:col>11</xdr:col>
      <xdr:colOff>307975</xdr:colOff>
      <xdr:row>37</xdr:row>
      <xdr:rowOff>27082</xdr:rowOff>
    </xdr:to>
    <xdr:cxnSp macro="">
      <xdr:nvCxnSpPr>
        <xdr:cNvPr id="307" name="直線コネクタ 306"/>
        <xdr:cNvCxnSpPr/>
      </xdr:nvCxnSpPr>
      <xdr:spPr>
        <a:xfrm flipV="1">
          <a:off x="6972300" y="6346980"/>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27054</xdr:rowOff>
    </xdr:from>
    <xdr:to>
      <xdr:col>15</xdr:col>
      <xdr:colOff>231775</xdr:colOff>
      <xdr:row>37</xdr:row>
      <xdr:rowOff>128654</xdr:rowOff>
    </xdr:to>
    <xdr:sp macro="" textlink="">
      <xdr:nvSpPr>
        <xdr:cNvPr id="317" name="円/楕円 316"/>
        <xdr:cNvSpPr/>
      </xdr:nvSpPr>
      <xdr:spPr>
        <a:xfrm>
          <a:off x="10426700" y="637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5481</xdr:rowOff>
    </xdr:from>
    <xdr:ext cx="599010" cy="259045"/>
    <xdr:sp macro="" textlink="">
      <xdr:nvSpPr>
        <xdr:cNvPr id="318" name="補助費等該当値テキスト"/>
        <xdr:cNvSpPr txBox="1"/>
      </xdr:nvSpPr>
      <xdr:spPr>
        <a:xfrm>
          <a:off x="10528300" y="63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151661</xdr:rowOff>
    </xdr:from>
    <xdr:to>
      <xdr:col>14</xdr:col>
      <xdr:colOff>79375</xdr:colOff>
      <xdr:row>37</xdr:row>
      <xdr:rowOff>81811</xdr:rowOff>
    </xdr:to>
    <xdr:sp macro="" textlink="">
      <xdr:nvSpPr>
        <xdr:cNvPr id="319" name="円/楕円 318"/>
        <xdr:cNvSpPr/>
      </xdr:nvSpPr>
      <xdr:spPr>
        <a:xfrm>
          <a:off x="9588500" y="63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72938</xdr:rowOff>
    </xdr:from>
    <xdr:ext cx="599010" cy="259045"/>
    <xdr:sp macro="" textlink="">
      <xdr:nvSpPr>
        <xdr:cNvPr id="320" name="テキスト ボックス 319"/>
        <xdr:cNvSpPr txBox="1"/>
      </xdr:nvSpPr>
      <xdr:spPr>
        <a:xfrm>
          <a:off x="9339794" y="64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63117</xdr:rowOff>
    </xdr:from>
    <xdr:to>
      <xdr:col>12</xdr:col>
      <xdr:colOff>561975</xdr:colOff>
      <xdr:row>36</xdr:row>
      <xdr:rowOff>164717</xdr:rowOff>
    </xdr:to>
    <xdr:sp macro="" textlink="">
      <xdr:nvSpPr>
        <xdr:cNvPr id="321" name="円/楕円 320"/>
        <xdr:cNvSpPr/>
      </xdr:nvSpPr>
      <xdr:spPr>
        <a:xfrm>
          <a:off x="8699500" y="62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155844</xdr:rowOff>
    </xdr:from>
    <xdr:ext cx="599010" cy="259045"/>
    <xdr:sp macro="" textlink="">
      <xdr:nvSpPr>
        <xdr:cNvPr id="322" name="テキスト ボックス 321"/>
        <xdr:cNvSpPr txBox="1"/>
      </xdr:nvSpPr>
      <xdr:spPr>
        <a:xfrm>
          <a:off x="8450794" y="63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123980</xdr:rowOff>
    </xdr:from>
    <xdr:to>
      <xdr:col>11</xdr:col>
      <xdr:colOff>358775</xdr:colOff>
      <xdr:row>37</xdr:row>
      <xdr:rowOff>54130</xdr:rowOff>
    </xdr:to>
    <xdr:sp macro="" textlink="">
      <xdr:nvSpPr>
        <xdr:cNvPr id="323" name="円/楕円 322"/>
        <xdr:cNvSpPr/>
      </xdr:nvSpPr>
      <xdr:spPr>
        <a:xfrm>
          <a:off x="7810500" y="62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45257</xdr:rowOff>
    </xdr:from>
    <xdr:ext cx="599010" cy="259045"/>
    <xdr:sp macro="" textlink="">
      <xdr:nvSpPr>
        <xdr:cNvPr id="324" name="テキスト ボックス 323"/>
        <xdr:cNvSpPr txBox="1"/>
      </xdr:nvSpPr>
      <xdr:spPr>
        <a:xfrm>
          <a:off x="7561794" y="638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147732</xdr:rowOff>
    </xdr:from>
    <xdr:to>
      <xdr:col>10</xdr:col>
      <xdr:colOff>155575</xdr:colOff>
      <xdr:row>37</xdr:row>
      <xdr:rowOff>77882</xdr:rowOff>
    </xdr:to>
    <xdr:sp macro="" textlink="">
      <xdr:nvSpPr>
        <xdr:cNvPr id="325" name="円/楕円 324"/>
        <xdr:cNvSpPr/>
      </xdr:nvSpPr>
      <xdr:spPr>
        <a:xfrm>
          <a:off x="6921500" y="63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69009</xdr:rowOff>
    </xdr:from>
    <xdr:ext cx="599010" cy="259045"/>
    <xdr:sp macro="" textlink="">
      <xdr:nvSpPr>
        <xdr:cNvPr id="326" name="テキスト ボックス 325"/>
        <xdr:cNvSpPr txBox="1"/>
      </xdr:nvSpPr>
      <xdr:spPr>
        <a:xfrm>
          <a:off x="6672794" y="64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128904</xdr:rowOff>
    </xdr:from>
    <xdr:to>
      <xdr:col>15</xdr:col>
      <xdr:colOff>180975</xdr:colOff>
      <xdr:row>58</xdr:row>
      <xdr:rowOff>151766</xdr:rowOff>
    </xdr:to>
    <xdr:cxnSp macro="">
      <xdr:nvCxnSpPr>
        <xdr:cNvPr id="355" name="直線コネクタ 354"/>
        <xdr:cNvCxnSpPr/>
      </xdr:nvCxnSpPr>
      <xdr:spPr>
        <a:xfrm flipV="1">
          <a:off x="9639300" y="10073004"/>
          <a:ext cx="8382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151766</xdr:rowOff>
    </xdr:from>
    <xdr:to>
      <xdr:col>14</xdr:col>
      <xdr:colOff>28575</xdr:colOff>
      <xdr:row>58</xdr:row>
      <xdr:rowOff>159180</xdr:rowOff>
    </xdr:to>
    <xdr:cxnSp macro="">
      <xdr:nvCxnSpPr>
        <xdr:cNvPr id="358" name="直線コネクタ 357"/>
        <xdr:cNvCxnSpPr/>
      </xdr:nvCxnSpPr>
      <xdr:spPr>
        <a:xfrm flipV="1">
          <a:off x="8750300" y="1009586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136667</xdr:rowOff>
    </xdr:from>
    <xdr:to>
      <xdr:col>12</xdr:col>
      <xdr:colOff>511175</xdr:colOff>
      <xdr:row>58</xdr:row>
      <xdr:rowOff>159180</xdr:rowOff>
    </xdr:to>
    <xdr:cxnSp macro="">
      <xdr:nvCxnSpPr>
        <xdr:cNvPr id="361" name="直線コネクタ 360"/>
        <xdr:cNvCxnSpPr/>
      </xdr:nvCxnSpPr>
      <xdr:spPr>
        <a:xfrm>
          <a:off x="7861300" y="10080767"/>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136667</xdr:rowOff>
    </xdr:from>
    <xdr:to>
      <xdr:col>11</xdr:col>
      <xdr:colOff>307975</xdr:colOff>
      <xdr:row>58</xdr:row>
      <xdr:rowOff>145608</xdr:rowOff>
    </xdr:to>
    <xdr:cxnSp macro="">
      <xdr:nvCxnSpPr>
        <xdr:cNvPr id="364" name="直線コネクタ 363"/>
        <xdr:cNvCxnSpPr/>
      </xdr:nvCxnSpPr>
      <xdr:spPr>
        <a:xfrm flipV="1">
          <a:off x="6972300" y="10080767"/>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78104</xdr:rowOff>
    </xdr:from>
    <xdr:to>
      <xdr:col>15</xdr:col>
      <xdr:colOff>231775</xdr:colOff>
      <xdr:row>59</xdr:row>
      <xdr:rowOff>8254</xdr:rowOff>
    </xdr:to>
    <xdr:sp macro="" textlink="">
      <xdr:nvSpPr>
        <xdr:cNvPr id="374" name="円/楕円 373"/>
        <xdr:cNvSpPr/>
      </xdr:nvSpPr>
      <xdr:spPr>
        <a:xfrm>
          <a:off x="10426700" y="10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100966</xdr:rowOff>
    </xdr:from>
    <xdr:to>
      <xdr:col>14</xdr:col>
      <xdr:colOff>79375</xdr:colOff>
      <xdr:row>59</xdr:row>
      <xdr:rowOff>31116</xdr:rowOff>
    </xdr:to>
    <xdr:sp macro="" textlink="">
      <xdr:nvSpPr>
        <xdr:cNvPr id="376" name="円/楕円 375"/>
        <xdr:cNvSpPr/>
      </xdr:nvSpPr>
      <xdr:spPr>
        <a:xfrm>
          <a:off x="9588500" y="100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22243</xdr:rowOff>
    </xdr:from>
    <xdr:ext cx="599010" cy="259045"/>
    <xdr:sp macro="" textlink="">
      <xdr:nvSpPr>
        <xdr:cNvPr id="377" name="テキスト ボックス 376"/>
        <xdr:cNvSpPr txBox="1"/>
      </xdr:nvSpPr>
      <xdr:spPr>
        <a:xfrm>
          <a:off x="9339794" y="101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108380</xdr:rowOff>
    </xdr:from>
    <xdr:to>
      <xdr:col>12</xdr:col>
      <xdr:colOff>561975</xdr:colOff>
      <xdr:row>59</xdr:row>
      <xdr:rowOff>38530</xdr:rowOff>
    </xdr:to>
    <xdr:sp macro="" textlink="">
      <xdr:nvSpPr>
        <xdr:cNvPr id="378" name="円/楕円 377"/>
        <xdr:cNvSpPr/>
      </xdr:nvSpPr>
      <xdr:spPr>
        <a:xfrm>
          <a:off x="8699500" y="100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29657</xdr:rowOff>
    </xdr:from>
    <xdr:ext cx="599010" cy="259045"/>
    <xdr:sp macro="" textlink="">
      <xdr:nvSpPr>
        <xdr:cNvPr id="379" name="テキスト ボックス 378"/>
        <xdr:cNvSpPr txBox="1"/>
      </xdr:nvSpPr>
      <xdr:spPr>
        <a:xfrm>
          <a:off x="8450794" y="1014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85867</xdr:rowOff>
    </xdr:from>
    <xdr:to>
      <xdr:col>11</xdr:col>
      <xdr:colOff>358775</xdr:colOff>
      <xdr:row>59</xdr:row>
      <xdr:rowOff>16017</xdr:rowOff>
    </xdr:to>
    <xdr:sp macro="" textlink="">
      <xdr:nvSpPr>
        <xdr:cNvPr id="380" name="円/楕円 379"/>
        <xdr:cNvSpPr/>
      </xdr:nvSpPr>
      <xdr:spPr>
        <a:xfrm>
          <a:off x="7810500" y="100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7144</xdr:rowOff>
    </xdr:from>
    <xdr:ext cx="599010" cy="259045"/>
    <xdr:sp macro="" textlink="">
      <xdr:nvSpPr>
        <xdr:cNvPr id="381" name="テキスト ボックス 380"/>
        <xdr:cNvSpPr txBox="1"/>
      </xdr:nvSpPr>
      <xdr:spPr>
        <a:xfrm>
          <a:off x="7561794" y="1012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94808</xdr:rowOff>
    </xdr:from>
    <xdr:to>
      <xdr:col>10</xdr:col>
      <xdr:colOff>155575</xdr:colOff>
      <xdr:row>59</xdr:row>
      <xdr:rowOff>24958</xdr:rowOff>
    </xdr:to>
    <xdr:sp macro="" textlink="">
      <xdr:nvSpPr>
        <xdr:cNvPr id="382" name="円/楕円 381"/>
        <xdr:cNvSpPr/>
      </xdr:nvSpPr>
      <xdr:spPr>
        <a:xfrm>
          <a:off x="6921500" y="100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16085</xdr:rowOff>
    </xdr:from>
    <xdr:ext cx="599010" cy="259045"/>
    <xdr:sp macro="" textlink="">
      <xdr:nvSpPr>
        <xdr:cNvPr id="383" name="テキスト ボックス 382"/>
        <xdr:cNvSpPr txBox="1"/>
      </xdr:nvSpPr>
      <xdr:spPr>
        <a:xfrm>
          <a:off x="6672794" y="1013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165618</xdr:rowOff>
    </xdr:from>
    <xdr:to>
      <xdr:col>15</xdr:col>
      <xdr:colOff>180975</xdr:colOff>
      <xdr:row>79</xdr:row>
      <xdr:rowOff>33296</xdr:rowOff>
    </xdr:to>
    <xdr:cxnSp macro="">
      <xdr:nvCxnSpPr>
        <xdr:cNvPr id="412" name="直線コネクタ 411"/>
        <xdr:cNvCxnSpPr/>
      </xdr:nvCxnSpPr>
      <xdr:spPr>
        <a:xfrm>
          <a:off x="9639300" y="13538718"/>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150648</xdr:rowOff>
    </xdr:from>
    <xdr:to>
      <xdr:col>14</xdr:col>
      <xdr:colOff>28575</xdr:colOff>
      <xdr:row>78</xdr:row>
      <xdr:rowOff>165618</xdr:rowOff>
    </xdr:to>
    <xdr:cxnSp macro="">
      <xdr:nvCxnSpPr>
        <xdr:cNvPr id="415" name="直線コネクタ 414"/>
        <xdr:cNvCxnSpPr/>
      </xdr:nvCxnSpPr>
      <xdr:spPr>
        <a:xfrm>
          <a:off x="8750300" y="13523748"/>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153946</xdr:rowOff>
    </xdr:from>
    <xdr:to>
      <xdr:col>15</xdr:col>
      <xdr:colOff>231775</xdr:colOff>
      <xdr:row>79</xdr:row>
      <xdr:rowOff>84096</xdr:rowOff>
    </xdr:to>
    <xdr:sp macro="" textlink="">
      <xdr:nvSpPr>
        <xdr:cNvPr id="425" name="円/楕円 424"/>
        <xdr:cNvSpPr/>
      </xdr:nvSpPr>
      <xdr:spPr>
        <a:xfrm>
          <a:off x="10426700" y="13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68873</xdr:rowOff>
    </xdr:from>
    <xdr:ext cx="469744" cy="259045"/>
    <xdr:sp macro="" textlink="">
      <xdr:nvSpPr>
        <xdr:cNvPr id="426" name="普通建設事業費 （ うち新規整備　）該当値テキスト"/>
        <xdr:cNvSpPr txBox="1"/>
      </xdr:nvSpPr>
      <xdr:spPr>
        <a:xfrm>
          <a:off x="10528300" y="134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114818</xdr:rowOff>
    </xdr:from>
    <xdr:to>
      <xdr:col>14</xdr:col>
      <xdr:colOff>79375</xdr:colOff>
      <xdr:row>79</xdr:row>
      <xdr:rowOff>44968</xdr:rowOff>
    </xdr:to>
    <xdr:sp macro="" textlink="">
      <xdr:nvSpPr>
        <xdr:cNvPr id="427" name="円/楕円 426"/>
        <xdr:cNvSpPr/>
      </xdr:nvSpPr>
      <xdr:spPr>
        <a:xfrm>
          <a:off x="9588500" y="134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36095</xdr:rowOff>
    </xdr:from>
    <xdr:ext cx="534377" cy="259045"/>
    <xdr:sp macro="" textlink="">
      <xdr:nvSpPr>
        <xdr:cNvPr id="428" name="テキスト ボックス 427"/>
        <xdr:cNvSpPr txBox="1"/>
      </xdr:nvSpPr>
      <xdr:spPr>
        <a:xfrm>
          <a:off x="9372111" y="135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99848</xdr:rowOff>
    </xdr:from>
    <xdr:to>
      <xdr:col>12</xdr:col>
      <xdr:colOff>561975</xdr:colOff>
      <xdr:row>79</xdr:row>
      <xdr:rowOff>29998</xdr:rowOff>
    </xdr:to>
    <xdr:sp macro="" textlink="">
      <xdr:nvSpPr>
        <xdr:cNvPr id="429" name="円/楕円 428"/>
        <xdr:cNvSpPr/>
      </xdr:nvSpPr>
      <xdr:spPr>
        <a:xfrm>
          <a:off x="8699500" y="134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21125</xdr:rowOff>
    </xdr:from>
    <xdr:ext cx="534377" cy="259045"/>
    <xdr:sp macro="" textlink="">
      <xdr:nvSpPr>
        <xdr:cNvPr id="430" name="テキスト ボックス 429"/>
        <xdr:cNvSpPr txBox="1"/>
      </xdr:nvSpPr>
      <xdr:spPr>
        <a:xfrm>
          <a:off x="8483111" y="135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3978</xdr:rowOff>
    </xdr:from>
    <xdr:to>
      <xdr:col>15</xdr:col>
      <xdr:colOff>180975</xdr:colOff>
      <xdr:row>99</xdr:row>
      <xdr:rowOff>8710</xdr:rowOff>
    </xdr:to>
    <xdr:cxnSp macro="">
      <xdr:nvCxnSpPr>
        <xdr:cNvPr id="459" name="直線コネクタ 458"/>
        <xdr:cNvCxnSpPr/>
      </xdr:nvCxnSpPr>
      <xdr:spPr>
        <a:xfrm flipV="1">
          <a:off x="9639300" y="16977528"/>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8710</xdr:rowOff>
    </xdr:from>
    <xdr:to>
      <xdr:col>14</xdr:col>
      <xdr:colOff>28575</xdr:colOff>
      <xdr:row>99</xdr:row>
      <xdr:rowOff>15895</xdr:rowOff>
    </xdr:to>
    <xdr:cxnSp macro="">
      <xdr:nvCxnSpPr>
        <xdr:cNvPr id="462" name="直線コネクタ 461"/>
        <xdr:cNvCxnSpPr/>
      </xdr:nvCxnSpPr>
      <xdr:spPr>
        <a:xfrm flipV="1">
          <a:off x="8750300" y="1698226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124628</xdr:rowOff>
    </xdr:from>
    <xdr:to>
      <xdr:col>15</xdr:col>
      <xdr:colOff>231775</xdr:colOff>
      <xdr:row>99</xdr:row>
      <xdr:rowOff>54778</xdr:rowOff>
    </xdr:to>
    <xdr:sp macro="" textlink="">
      <xdr:nvSpPr>
        <xdr:cNvPr id="472" name="円/楕円 471"/>
        <xdr:cNvSpPr/>
      </xdr:nvSpPr>
      <xdr:spPr>
        <a:xfrm>
          <a:off x="10426700" y="169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3" name="普通建設事業費 （ うち更新整備　）該当値テキスト"/>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129360</xdr:rowOff>
    </xdr:from>
    <xdr:to>
      <xdr:col>14</xdr:col>
      <xdr:colOff>79375</xdr:colOff>
      <xdr:row>99</xdr:row>
      <xdr:rowOff>59510</xdr:rowOff>
    </xdr:to>
    <xdr:sp macro="" textlink="">
      <xdr:nvSpPr>
        <xdr:cNvPr id="474" name="円/楕円 473"/>
        <xdr:cNvSpPr/>
      </xdr:nvSpPr>
      <xdr:spPr>
        <a:xfrm>
          <a:off x="9588500" y="169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50637</xdr:rowOff>
    </xdr:from>
    <xdr:ext cx="534377" cy="259045"/>
    <xdr:sp macro="" textlink="">
      <xdr:nvSpPr>
        <xdr:cNvPr id="475" name="テキスト ボックス 474"/>
        <xdr:cNvSpPr txBox="1"/>
      </xdr:nvSpPr>
      <xdr:spPr>
        <a:xfrm>
          <a:off x="9372111" y="170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136545</xdr:rowOff>
    </xdr:from>
    <xdr:to>
      <xdr:col>12</xdr:col>
      <xdr:colOff>561975</xdr:colOff>
      <xdr:row>99</xdr:row>
      <xdr:rowOff>66695</xdr:rowOff>
    </xdr:to>
    <xdr:sp macro="" textlink="">
      <xdr:nvSpPr>
        <xdr:cNvPr id="476" name="円/楕円 475"/>
        <xdr:cNvSpPr/>
      </xdr:nvSpPr>
      <xdr:spPr>
        <a:xfrm>
          <a:off x="8699500" y="1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57822</xdr:rowOff>
    </xdr:from>
    <xdr:ext cx="534377" cy="259045"/>
    <xdr:sp macro="" textlink="">
      <xdr:nvSpPr>
        <xdr:cNvPr id="477" name="テキスト ボックス 476"/>
        <xdr:cNvSpPr txBox="1"/>
      </xdr:nvSpPr>
      <xdr:spPr>
        <a:xfrm>
          <a:off x="8483111" y="170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166370</xdr:rowOff>
    </xdr:from>
    <xdr:to>
      <xdr:col>23</xdr:col>
      <xdr:colOff>517525</xdr:colOff>
      <xdr:row>39</xdr:row>
      <xdr:rowOff>43360</xdr:rowOff>
    </xdr:to>
    <xdr:cxnSp macro="">
      <xdr:nvCxnSpPr>
        <xdr:cNvPr id="506" name="直線コネクタ 505"/>
        <xdr:cNvCxnSpPr/>
      </xdr:nvCxnSpPr>
      <xdr:spPr>
        <a:xfrm flipV="1">
          <a:off x="15481300" y="6681470"/>
          <a:ext cx="8382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144436</xdr:rowOff>
    </xdr:from>
    <xdr:to>
      <xdr:col>22</xdr:col>
      <xdr:colOff>365125</xdr:colOff>
      <xdr:row>39</xdr:row>
      <xdr:rowOff>43360</xdr:rowOff>
    </xdr:to>
    <xdr:cxnSp macro="">
      <xdr:nvCxnSpPr>
        <xdr:cNvPr id="509" name="直線コネクタ 508"/>
        <xdr:cNvCxnSpPr/>
      </xdr:nvCxnSpPr>
      <xdr:spPr>
        <a:xfrm>
          <a:off x="14592300" y="6659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57850</xdr:rowOff>
    </xdr:from>
    <xdr:to>
      <xdr:col>21</xdr:col>
      <xdr:colOff>161925</xdr:colOff>
      <xdr:row>38</xdr:row>
      <xdr:rowOff>144436</xdr:rowOff>
    </xdr:to>
    <xdr:cxnSp macro="">
      <xdr:nvCxnSpPr>
        <xdr:cNvPr id="512" name="直線コネクタ 511"/>
        <xdr:cNvCxnSpPr/>
      </xdr:nvCxnSpPr>
      <xdr:spPr>
        <a:xfrm>
          <a:off x="13703300" y="6401500"/>
          <a:ext cx="889000" cy="25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57850</xdr:rowOff>
    </xdr:from>
    <xdr:to>
      <xdr:col>19</xdr:col>
      <xdr:colOff>644525</xdr:colOff>
      <xdr:row>38</xdr:row>
      <xdr:rowOff>69520</xdr:rowOff>
    </xdr:to>
    <xdr:cxnSp macro="">
      <xdr:nvCxnSpPr>
        <xdr:cNvPr id="515" name="直線コネクタ 514"/>
        <xdr:cNvCxnSpPr/>
      </xdr:nvCxnSpPr>
      <xdr:spPr>
        <a:xfrm flipV="1">
          <a:off x="12814300" y="6401500"/>
          <a:ext cx="889000" cy="18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115570</xdr:rowOff>
    </xdr:from>
    <xdr:to>
      <xdr:col>23</xdr:col>
      <xdr:colOff>568325</xdr:colOff>
      <xdr:row>39</xdr:row>
      <xdr:rowOff>45720</xdr:rowOff>
    </xdr:to>
    <xdr:sp macro="" textlink="">
      <xdr:nvSpPr>
        <xdr:cNvPr id="525" name="円/楕円 524"/>
        <xdr:cNvSpPr/>
      </xdr:nvSpPr>
      <xdr:spPr>
        <a:xfrm>
          <a:off x="16268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164010</xdr:rowOff>
    </xdr:from>
    <xdr:to>
      <xdr:col>22</xdr:col>
      <xdr:colOff>415925</xdr:colOff>
      <xdr:row>39</xdr:row>
      <xdr:rowOff>94160</xdr:rowOff>
    </xdr:to>
    <xdr:sp macro="" textlink="">
      <xdr:nvSpPr>
        <xdr:cNvPr id="527" name="円/楕円 526"/>
        <xdr:cNvSpPr/>
      </xdr:nvSpPr>
      <xdr:spPr>
        <a:xfrm>
          <a:off x="15430500" y="66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85287</xdr:rowOff>
    </xdr:from>
    <xdr:ext cx="378565" cy="259045"/>
    <xdr:sp macro="" textlink="">
      <xdr:nvSpPr>
        <xdr:cNvPr id="528" name="テキスト ボックス 527"/>
        <xdr:cNvSpPr txBox="1"/>
      </xdr:nvSpPr>
      <xdr:spPr>
        <a:xfrm>
          <a:off x="15292017" y="677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93636</xdr:rowOff>
    </xdr:from>
    <xdr:to>
      <xdr:col>21</xdr:col>
      <xdr:colOff>212725</xdr:colOff>
      <xdr:row>39</xdr:row>
      <xdr:rowOff>23786</xdr:rowOff>
    </xdr:to>
    <xdr:sp macro="" textlink="">
      <xdr:nvSpPr>
        <xdr:cNvPr id="529" name="円/楕円 528"/>
        <xdr:cNvSpPr/>
      </xdr:nvSpPr>
      <xdr:spPr>
        <a:xfrm>
          <a:off x="14541500" y="66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40313</xdr:rowOff>
    </xdr:from>
    <xdr:ext cx="534377" cy="259045"/>
    <xdr:sp macro="" textlink="">
      <xdr:nvSpPr>
        <xdr:cNvPr id="530" name="テキスト ボックス 529"/>
        <xdr:cNvSpPr txBox="1"/>
      </xdr:nvSpPr>
      <xdr:spPr>
        <a:xfrm>
          <a:off x="14325111" y="63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7050</xdr:rowOff>
    </xdr:from>
    <xdr:to>
      <xdr:col>20</xdr:col>
      <xdr:colOff>9525</xdr:colOff>
      <xdr:row>37</xdr:row>
      <xdr:rowOff>108650</xdr:rowOff>
    </xdr:to>
    <xdr:sp macro="" textlink="">
      <xdr:nvSpPr>
        <xdr:cNvPr id="531" name="円/楕円 530"/>
        <xdr:cNvSpPr/>
      </xdr:nvSpPr>
      <xdr:spPr>
        <a:xfrm>
          <a:off x="13652500" y="6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125177</xdr:rowOff>
    </xdr:from>
    <xdr:ext cx="534377" cy="259045"/>
    <xdr:sp macro="" textlink="">
      <xdr:nvSpPr>
        <xdr:cNvPr id="532" name="テキスト ボックス 531"/>
        <xdr:cNvSpPr txBox="1"/>
      </xdr:nvSpPr>
      <xdr:spPr>
        <a:xfrm>
          <a:off x="13436111" y="61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18720</xdr:rowOff>
    </xdr:from>
    <xdr:to>
      <xdr:col>18</xdr:col>
      <xdr:colOff>492125</xdr:colOff>
      <xdr:row>38</xdr:row>
      <xdr:rowOff>120320</xdr:rowOff>
    </xdr:to>
    <xdr:sp macro="" textlink="">
      <xdr:nvSpPr>
        <xdr:cNvPr id="533" name="円/楕円 532"/>
        <xdr:cNvSpPr/>
      </xdr:nvSpPr>
      <xdr:spPr>
        <a:xfrm>
          <a:off x="12763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136847</xdr:rowOff>
    </xdr:from>
    <xdr:ext cx="534377" cy="259045"/>
    <xdr:sp macro="" textlink="">
      <xdr:nvSpPr>
        <xdr:cNvPr id="534" name="テキスト ボックス 533"/>
        <xdr:cNvSpPr txBox="1"/>
      </xdr:nvSpPr>
      <xdr:spPr>
        <a:xfrm>
          <a:off x="12547111" y="63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59586</xdr:rowOff>
    </xdr:from>
    <xdr:to>
      <xdr:col>23</xdr:col>
      <xdr:colOff>517525</xdr:colOff>
      <xdr:row>78</xdr:row>
      <xdr:rowOff>78401</xdr:rowOff>
    </xdr:to>
    <xdr:cxnSp macro="">
      <xdr:nvCxnSpPr>
        <xdr:cNvPr id="618" name="直線コネクタ 617"/>
        <xdr:cNvCxnSpPr/>
      </xdr:nvCxnSpPr>
      <xdr:spPr>
        <a:xfrm flipV="1">
          <a:off x="15481300" y="13432686"/>
          <a:ext cx="8382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78401</xdr:rowOff>
    </xdr:from>
    <xdr:to>
      <xdr:col>22</xdr:col>
      <xdr:colOff>365125</xdr:colOff>
      <xdr:row>78</xdr:row>
      <xdr:rowOff>92701</xdr:rowOff>
    </xdr:to>
    <xdr:cxnSp macro="">
      <xdr:nvCxnSpPr>
        <xdr:cNvPr id="621" name="直線コネクタ 620"/>
        <xdr:cNvCxnSpPr/>
      </xdr:nvCxnSpPr>
      <xdr:spPr>
        <a:xfrm flipV="1">
          <a:off x="14592300" y="13451501"/>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92701</xdr:rowOff>
    </xdr:from>
    <xdr:to>
      <xdr:col>21</xdr:col>
      <xdr:colOff>161925</xdr:colOff>
      <xdr:row>78</xdr:row>
      <xdr:rowOff>93926</xdr:rowOff>
    </xdr:to>
    <xdr:cxnSp macro="">
      <xdr:nvCxnSpPr>
        <xdr:cNvPr id="624" name="直線コネクタ 623"/>
        <xdr:cNvCxnSpPr/>
      </xdr:nvCxnSpPr>
      <xdr:spPr>
        <a:xfrm flipV="1">
          <a:off x="13703300" y="1346580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93926</xdr:rowOff>
    </xdr:from>
    <xdr:to>
      <xdr:col>19</xdr:col>
      <xdr:colOff>644525</xdr:colOff>
      <xdr:row>78</xdr:row>
      <xdr:rowOff>96131</xdr:rowOff>
    </xdr:to>
    <xdr:cxnSp macro="">
      <xdr:nvCxnSpPr>
        <xdr:cNvPr id="627" name="直線コネクタ 626"/>
        <xdr:cNvCxnSpPr/>
      </xdr:nvCxnSpPr>
      <xdr:spPr>
        <a:xfrm flipV="1">
          <a:off x="12814300" y="13467026"/>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8786</xdr:rowOff>
    </xdr:from>
    <xdr:to>
      <xdr:col>23</xdr:col>
      <xdr:colOff>568325</xdr:colOff>
      <xdr:row>78</xdr:row>
      <xdr:rowOff>110386</xdr:rowOff>
    </xdr:to>
    <xdr:sp macro="" textlink="">
      <xdr:nvSpPr>
        <xdr:cNvPr id="637" name="円/楕円 636"/>
        <xdr:cNvSpPr/>
      </xdr:nvSpPr>
      <xdr:spPr>
        <a:xfrm>
          <a:off x="16268700" y="133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158663</xdr:rowOff>
    </xdr:from>
    <xdr:ext cx="599010" cy="259045"/>
    <xdr:sp macro="" textlink="">
      <xdr:nvSpPr>
        <xdr:cNvPr id="638" name="公債費該当値テキスト"/>
        <xdr:cNvSpPr txBox="1"/>
      </xdr:nvSpPr>
      <xdr:spPr>
        <a:xfrm>
          <a:off x="16370300" y="1336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27601</xdr:rowOff>
    </xdr:from>
    <xdr:to>
      <xdr:col>22</xdr:col>
      <xdr:colOff>415925</xdr:colOff>
      <xdr:row>78</xdr:row>
      <xdr:rowOff>129201</xdr:rowOff>
    </xdr:to>
    <xdr:sp macro="" textlink="">
      <xdr:nvSpPr>
        <xdr:cNvPr id="639" name="円/楕円 638"/>
        <xdr:cNvSpPr/>
      </xdr:nvSpPr>
      <xdr:spPr>
        <a:xfrm>
          <a:off x="15430500" y="134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120328</xdr:rowOff>
    </xdr:from>
    <xdr:ext cx="599010" cy="259045"/>
    <xdr:sp macro="" textlink="">
      <xdr:nvSpPr>
        <xdr:cNvPr id="640" name="テキスト ボックス 639"/>
        <xdr:cNvSpPr txBox="1"/>
      </xdr:nvSpPr>
      <xdr:spPr>
        <a:xfrm>
          <a:off x="15181794" y="1349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41901</xdr:rowOff>
    </xdr:from>
    <xdr:to>
      <xdr:col>21</xdr:col>
      <xdr:colOff>212725</xdr:colOff>
      <xdr:row>78</xdr:row>
      <xdr:rowOff>143501</xdr:rowOff>
    </xdr:to>
    <xdr:sp macro="" textlink="">
      <xdr:nvSpPr>
        <xdr:cNvPr id="641" name="円/楕円 640"/>
        <xdr:cNvSpPr/>
      </xdr:nvSpPr>
      <xdr:spPr>
        <a:xfrm>
          <a:off x="14541500" y="134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134628</xdr:rowOff>
    </xdr:from>
    <xdr:ext cx="534377" cy="259045"/>
    <xdr:sp macro="" textlink="">
      <xdr:nvSpPr>
        <xdr:cNvPr id="642" name="テキスト ボックス 641"/>
        <xdr:cNvSpPr txBox="1"/>
      </xdr:nvSpPr>
      <xdr:spPr>
        <a:xfrm>
          <a:off x="14325111" y="135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43126</xdr:rowOff>
    </xdr:from>
    <xdr:to>
      <xdr:col>20</xdr:col>
      <xdr:colOff>9525</xdr:colOff>
      <xdr:row>78</xdr:row>
      <xdr:rowOff>144726</xdr:rowOff>
    </xdr:to>
    <xdr:sp macro="" textlink="">
      <xdr:nvSpPr>
        <xdr:cNvPr id="643" name="円/楕円 642"/>
        <xdr:cNvSpPr/>
      </xdr:nvSpPr>
      <xdr:spPr>
        <a:xfrm>
          <a:off x="13652500" y="13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135853</xdr:rowOff>
    </xdr:from>
    <xdr:ext cx="534377" cy="259045"/>
    <xdr:sp macro="" textlink="">
      <xdr:nvSpPr>
        <xdr:cNvPr id="644" name="テキスト ボックス 643"/>
        <xdr:cNvSpPr txBox="1"/>
      </xdr:nvSpPr>
      <xdr:spPr>
        <a:xfrm>
          <a:off x="13436111" y="135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45331</xdr:rowOff>
    </xdr:from>
    <xdr:to>
      <xdr:col>18</xdr:col>
      <xdr:colOff>492125</xdr:colOff>
      <xdr:row>78</xdr:row>
      <xdr:rowOff>146931</xdr:rowOff>
    </xdr:to>
    <xdr:sp macro="" textlink="">
      <xdr:nvSpPr>
        <xdr:cNvPr id="645" name="円/楕円 644"/>
        <xdr:cNvSpPr/>
      </xdr:nvSpPr>
      <xdr:spPr>
        <a:xfrm>
          <a:off x="12763500" y="134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138058</xdr:rowOff>
    </xdr:from>
    <xdr:ext cx="534377" cy="259045"/>
    <xdr:sp macro="" textlink="">
      <xdr:nvSpPr>
        <xdr:cNvPr id="646" name="テキスト ボックス 645"/>
        <xdr:cNvSpPr txBox="1"/>
      </xdr:nvSpPr>
      <xdr:spPr>
        <a:xfrm>
          <a:off x="12547111" y="1351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15985</xdr:rowOff>
    </xdr:from>
    <xdr:to>
      <xdr:col>23</xdr:col>
      <xdr:colOff>517525</xdr:colOff>
      <xdr:row>98</xdr:row>
      <xdr:rowOff>106166</xdr:rowOff>
    </xdr:to>
    <xdr:cxnSp macro="">
      <xdr:nvCxnSpPr>
        <xdr:cNvPr id="673" name="直線コネクタ 672"/>
        <xdr:cNvCxnSpPr/>
      </xdr:nvCxnSpPr>
      <xdr:spPr>
        <a:xfrm>
          <a:off x="15481300" y="16818085"/>
          <a:ext cx="838200" cy="9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15985</xdr:rowOff>
    </xdr:from>
    <xdr:to>
      <xdr:col>22</xdr:col>
      <xdr:colOff>365125</xdr:colOff>
      <xdr:row>98</xdr:row>
      <xdr:rowOff>52343</xdr:rowOff>
    </xdr:to>
    <xdr:cxnSp macro="">
      <xdr:nvCxnSpPr>
        <xdr:cNvPr id="676" name="直線コネクタ 675"/>
        <xdr:cNvCxnSpPr/>
      </xdr:nvCxnSpPr>
      <xdr:spPr>
        <a:xfrm flipV="1">
          <a:off x="14592300" y="16818085"/>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52343</xdr:rowOff>
    </xdr:from>
    <xdr:to>
      <xdr:col>21</xdr:col>
      <xdr:colOff>161925</xdr:colOff>
      <xdr:row>98</xdr:row>
      <xdr:rowOff>89596</xdr:rowOff>
    </xdr:to>
    <xdr:cxnSp macro="">
      <xdr:nvCxnSpPr>
        <xdr:cNvPr id="679" name="直線コネクタ 678"/>
        <xdr:cNvCxnSpPr/>
      </xdr:nvCxnSpPr>
      <xdr:spPr>
        <a:xfrm flipV="1">
          <a:off x="13703300" y="16854443"/>
          <a:ext cx="8890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89596</xdr:rowOff>
    </xdr:from>
    <xdr:to>
      <xdr:col>19</xdr:col>
      <xdr:colOff>644525</xdr:colOff>
      <xdr:row>98</xdr:row>
      <xdr:rowOff>90779</xdr:rowOff>
    </xdr:to>
    <xdr:cxnSp macro="">
      <xdr:nvCxnSpPr>
        <xdr:cNvPr id="682" name="直線コネクタ 681"/>
        <xdr:cNvCxnSpPr/>
      </xdr:nvCxnSpPr>
      <xdr:spPr>
        <a:xfrm flipV="1">
          <a:off x="12814300" y="16891696"/>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55366</xdr:rowOff>
    </xdr:from>
    <xdr:to>
      <xdr:col>23</xdr:col>
      <xdr:colOff>568325</xdr:colOff>
      <xdr:row>98</xdr:row>
      <xdr:rowOff>156966</xdr:rowOff>
    </xdr:to>
    <xdr:sp macro="" textlink="">
      <xdr:nvSpPr>
        <xdr:cNvPr id="692" name="円/楕円 691"/>
        <xdr:cNvSpPr/>
      </xdr:nvSpPr>
      <xdr:spPr>
        <a:xfrm>
          <a:off x="16268700" y="168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136635</xdr:rowOff>
    </xdr:from>
    <xdr:to>
      <xdr:col>22</xdr:col>
      <xdr:colOff>415925</xdr:colOff>
      <xdr:row>98</xdr:row>
      <xdr:rowOff>66785</xdr:rowOff>
    </xdr:to>
    <xdr:sp macro="" textlink="">
      <xdr:nvSpPr>
        <xdr:cNvPr id="694" name="円/楕円 693"/>
        <xdr:cNvSpPr/>
      </xdr:nvSpPr>
      <xdr:spPr>
        <a:xfrm>
          <a:off x="15430500" y="167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83312</xdr:rowOff>
    </xdr:from>
    <xdr:ext cx="599010" cy="259045"/>
    <xdr:sp macro="" textlink="">
      <xdr:nvSpPr>
        <xdr:cNvPr id="695" name="テキスト ボックス 694"/>
        <xdr:cNvSpPr txBox="1"/>
      </xdr:nvSpPr>
      <xdr:spPr>
        <a:xfrm>
          <a:off x="15181794" y="165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1543</xdr:rowOff>
    </xdr:from>
    <xdr:to>
      <xdr:col>21</xdr:col>
      <xdr:colOff>212725</xdr:colOff>
      <xdr:row>98</xdr:row>
      <xdr:rowOff>103143</xdr:rowOff>
    </xdr:to>
    <xdr:sp macro="" textlink="">
      <xdr:nvSpPr>
        <xdr:cNvPr id="696" name="円/楕円 695"/>
        <xdr:cNvSpPr/>
      </xdr:nvSpPr>
      <xdr:spPr>
        <a:xfrm>
          <a:off x="14541500" y="168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119670</xdr:rowOff>
    </xdr:from>
    <xdr:ext cx="534377" cy="259045"/>
    <xdr:sp macro="" textlink="">
      <xdr:nvSpPr>
        <xdr:cNvPr id="697" name="テキスト ボックス 696"/>
        <xdr:cNvSpPr txBox="1"/>
      </xdr:nvSpPr>
      <xdr:spPr>
        <a:xfrm>
          <a:off x="14325111" y="165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38796</xdr:rowOff>
    </xdr:from>
    <xdr:to>
      <xdr:col>20</xdr:col>
      <xdr:colOff>9525</xdr:colOff>
      <xdr:row>98</xdr:row>
      <xdr:rowOff>140396</xdr:rowOff>
    </xdr:to>
    <xdr:sp macro="" textlink="">
      <xdr:nvSpPr>
        <xdr:cNvPr id="698" name="円/楕円 697"/>
        <xdr:cNvSpPr/>
      </xdr:nvSpPr>
      <xdr:spPr>
        <a:xfrm>
          <a:off x="13652500" y="168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131523</xdr:rowOff>
    </xdr:from>
    <xdr:ext cx="534377" cy="259045"/>
    <xdr:sp macro="" textlink="">
      <xdr:nvSpPr>
        <xdr:cNvPr id="699" name="テキスト ボックス 698"/>
        <xdr:cNvSpPr txBox="1"/>
      </xdr:nvSpPr>
      <xdr:spPr>
        <a:xfrm>
          <a:off x="13436111" y="169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39979</xdr:rowOff>
    </xdr:from>
    <xdr:to>
      <xdr:col>18</xdr:col>
      <xdr:colOff>492125</xdr:colOff>
      <xdr:row>98</xdr:row>
      <xdr:rowOff>141579</xdr:rowOff>
    </xdr:to>
    <xdr:sp macro="" textlink="">
      <xdr:nvSpPr>
        <xdr:cNvPr id="700" name="円/楕円 699"/>
        <xdr:cNvSpPr/>
      </xdr:nvSpPr>
      <xdr:spPr>
        <a:xfrm>
          <a:off x="12763500" y="168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132706</xdr:rowOff>
    </xdr:from>
    <xdr:ext cx="534377" cy="259045"/>
    <xdr:sp macro="" textlink="">
      <xdr:nvSpPr>
        <xdr:cNvPr id="701" name="テキスト ボックス 700"/>
        <xdr:cNvSpPr txBox="1"/>
      </xdr:nvSpPr>
      <xdr:spPr>
        <a:xfrm>
          <a:off x="12547111"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162675</xdr:rowOff>
    </xdr:from>
    <xdr:to>
      <xdr:col>32</xdr:col>
      <xdr:colOff>187325</xdr:colOff>
      <xdr:row>39</xdr:row>
      <xdr:rowOff>44450</xdr:rowOff>
    </xdr:to>
    <xdr:cxnSp macro="">
      <xdr:nvCxnSpPr>
        <xdr:cNvPr id="730" name="直線コネクタ 729"/>
        <xdr:cNvCxnSpPr/>
      </xdr:nvCxnSpPr>
      <xdr:spPr>
        <a:xfrm>
          <a:off x="21323300" y="6677775"/>
          <a:ext cx="8382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162675</xdr:rowOff>
    </xdr:from>
    <xdr:to>
      <xdr:col>31</xdr:col>
      <xdr:colOff>34925</xdr:colOff>
      <xdr:row>39</xdr:row>
      <xdr:rowOff>44450</xdr:rowOff>
    </xdr:to>
    <xdr:cxnSp macro="">
      <xdr:nvCxnSpPr>
        <xdr:cNvPr id="733" name="直線コネクタ 732"/>
        <xdr:cNvCxnSpPr/>
      </xdr:nvCxnSpPr>
      <xdr:spPr>
        <a:xfrm flipV="1">
          <a:off x="20434300" y="6677775"/>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111875</xdr:rowOff>
    </xdr:from>
    <xdr:to>
      <xdr:col>31</xdr:col>
      <xdr:colOff>85725</xdr:colOff>
      <xdr:row>39</xdr:row>
      <xdr:rowOff>42025</xdr:rowOff>
    </xdr:to>
    <xdr:sp macro="" textlink="">
      <xdr:nvSpPr>
        <xdr:cNvPr id="751" name="円/楕円 750"/>
        <xdr:cNvSpPr/>
      </xdr:nvSpPr>
      <xdr:spPr>
        <a:xfrm>
          <a:off x="21272500" y="6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58551</xdr:rowOff>
    </xdr:from>
    <xdr:ext cx="469744" cy="259045"/>
    <xdr:sp macro="" textlink="">
      <xdr:nvSpPr>
        <xdr:cNvPr id="752" name="テキスト ボックス 751"/>
        <xdr:cNvSpPr txBox="1"/>
      </xdr:nvSpPr>
      <xdr:spPr>
        <a:xfrm>
          <a:off x="21088427" y="64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164778</xdr:rowOff>
    </xdr:from>
    <xdr:to>
      <xdr:col>32</xdr:col>
      <xdr:colOff>187325</xdr:colOff>
      <xdr:row>57</xdr:row>
      <xdr:rowOff>167795</xdr:rowOff>
    </xdr:to>
    <xdr:cxnSp macro="">
      <xdr:nvCxnSpPr>
        <xdr:cNvPr id="785" name="直線コネクタ 784"/>
        <xdr:cNvCxnSpPr/>
      </xdr:nvCxnSpPr>
      <xdr:spPr>
        <a:xfrm flipV="1">
          <a:off x="21323300" y="9937428"/>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167795</xdr:rowOff>
    </xdr:from>
    <xdr:to>
      <xdr:col>31</xdr:col>
      <xdr:colOff>34925</xdr:colOff>
      <xdr:row>57</xdr:row>
      <xdr:rowOff>171361</xdr:rowOff>
    </xdr:to>
    <xdr:cxnSp macro="">
      <xdr:nvCxnSpPr>
        <xdr:cNvPr id="788" name="直線コネクタ 787"/>
        <xdr:cNvCxnSpPr/>
      </xdr:nvCxnSpPr>
      <xdr:spPr>
        <a:xfrm flipV="1">
          <a:off x="20434300" y="9940445"/>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171361</xdr:rowOff>
    </xdr:from>
    <xdr:to>
      <xdr:col>29</xdr:col>
      <xdr:colOff>517525</xdr:colOff>
      <xdr:row>58</xdr:row>
      <xdr:rowOff>1237</xdr:rowOff>
    </xdr:to>
    <xdr:cxnSp macro="">
      <xdr:nvCxnSpPr>
        <xdr:cNvPr id="791" name="直線コネクタ 790"/>
        <xdr:cNvCxnSpPr/>
      </xdr:nvCxnSpPr>
      <xdr:spPr>
        <a:xfrm flipV="1">
          <a:off x="19545300" y="994401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1237</xdr:rowOff>
    </xdr:from>
    <xdr:to>
      <xdr:col>28</xdr:col>
      <xdr:colOff>314325</xdr:colOff>
      <xdr:row>58</xdr:row>
      <xdr:rowOff>4620</xdr:rowOff>
    </xdr:to>
    <xdr:cxnSp macro="">
      <xdr:nvCxnSpPr>
        <xdr:cNvPr id="794" name="直線コネクタ 793"/>
        <xdr:cNvCxnSpPr/>
      </xdr:nvCxnSpPr>
      <xdr:spPr>
        <a:xfrm flipV="1">
          <a:off x="18656300" y="994533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113978</xdr:rowOff>
    </xdr:from>
    <xdr:to>
      <xdr:col>32</xdr:col>
      <xdr:colOff>238125</xdr:colOff>
      <xdr:row>58</xdr:row>
      <xdr:rowOff>44128</xdr:rowOff>
    </xdr:to>
    <xdr:sp macro="" textlink="">
      <xdr:nvSpPr>
        <xdr:cNvPr id="804" name="円/楕円 803"/>
        <xdr:cNvSpPr/>
      </xdr:nvSpPr>
      <xdr:spPr>
        <a:xfrm>
          <a:off x="22110700" y="98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92405</xdr:rowOff>
    </xdr:from>
    <xdr:ext cx="469744" cy="259045"/>
    <xdr:sp macro="" textlink="">
      <xdr:nvSpPr>
        <xdr:cNvPr id="805" name="貸付金該当値テキスト"/>
        <xdr:cNvSpPr txBox="1"/>
      </xdr:nvSpPr>
      <xdr:spPr>
        <a:xfrm>
          <a:off x="22212300" y="98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116995</xdr:rowOff>
    </xdr:from>
    <xdr:to>
      <xdr:col>31</xdr:col>
      <xdr:colOff>85725</xdr:colOff>
      <xdr:row>58</xdr:row>
      <xdr:rowOff>47145</xdr:rowOff>
    </xdr:to>
    <xdr:sp macro="" textlink="">
      <xdr:nvSpPr>
        <xdr:cNvPr id="806" name="円/楕円 805"/>
        <xdr:cNvSpPr/>
      </xdr:nvSpPr>
      <xdr:spPr>
        <a:xfrm>
          <a:off x="21272500" y="988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38272</xdr:rowOff>
    </xdr:from>
    <xdr:ext cx="469744" cy="259045"/>
    <xdr:sp macro="" textlink="">
      <xdr:nvSpPr>
        <xdr:cNvPr id="807" name="テキスト ボックス 806"/>
        <xdr:cNvSpPr txBox="1"/>
      </xdr:nvSpPr>
      <xdr:spPr>
        <a:xfrm>
          <a:off x="21088427" y="998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120561</xdr:rowOff>
    </xdr:from>
    <xdr:to>
      <xdr:col>29</xdr:col>
      <xdr:colOff>568325</xdr:colOff>
      <xdr:row>58</xdr:row>
      <xdr:rowOff>50711</xdr:rowOff>
    </xdr:to>
    <xdr:sp macro="" textlink="">
      <xdr:nvSpPr>
        <xdr:cNvPr id="808" name="円/楕円 807"/>
        <xdr:cNvSpPr/>
      </xdr:nvSpPr>
      <xdr:spPr>
        <a:xfrm>
          <a:off x="20383500" y="9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41838</xdr:rowOff>
    </xdr:from>
    <xdr:ext cx="469744" cy="259045"/>
    <xdr:sp macro="" textlink="">
      <xdr:nvSpPr>
        <xdr:cNvPr id="809" name="テキスト ボックス 808"/>
        <xdr:cNvSpPr txBox="1"/>
      </xdr:nvSpPr>
      <xdr:spPr>
        <a:xfrm>
          <a:off x="20199427" y="998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121887</xdr:rowOff>
    </xdr:from>
    <xdr:to>
      <xdr:col>28</xdr:col>
      <xdr:colOff>365125</xdr:colOff>
      <xdr:row>58</xdr:row>
      <xdr:rowOff>52037</xdr:rowOff>
    </xdr:to>
    <xdr:sp macro="" textlink="">
      <xdr:nvSpPr>
        <xdr:cNvPr id="810" name="円/楕円 809"/>
        <xdr:cNvSpPr/>
      </xdr:nvSpPr>
      <xdr:spPr>
        <a:xfrm>
          <a:off x="19494500" y="98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43164</xdr:rowOff>
    </xdr:from>
    <xdr:ext cx="469744" cy="259045"/>
    <xdr:sp macro="" textlink="">
      <xdr:nvSpPr>
        <xdr:cNvPr id="811" name="テキスト ボックス 810"/>
        <xdr:cNvSpPr txBox="1"/>
      </xdr:nvSpPr>
      <xdr:spPr>
        <a:xfrm>
          <a:off x="19310427" y="998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125270</xdr:rowOff>
    </xdr:from>
    <xdr:to>
      <xdr:col>27</xdr:col>
      <xdr:colOff>161925</xdr:colOff>
      <xdr:row>58</xdr:row>
      <xdr:rowOff>55420</xdr:rowOff>
    </xdr:to>
    <xdr:sp macro="" textlink="">
      <xdr:nvSpPr>
        <xdr:cNvPr id="812" name="円/楕円 811"/>
        <xdr:cNvSpPr/>
      </xdr:nvSpPr>
      <xdr:spPr>
        <a:xfrm>
          <a:off x="18605500" y="98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46547</xdr:rowOff>
    </xdr:from>
    <xdr:ext cx="469744" cy="259045"/>
    <xdr:sp macro="" textlink="">
      <xdr:nvSpPr>
        <xdr:cNvPr id="813" name="テキスト ボックス 812"/>
        <xdr:cNvSpPr txBox="1"/>
      </xdr:nvSpPr>
      <xdr:spPr>
        <a:xfrm>
          <a:off x="18421427" y="999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137537</xdr:rowOff>
    </xdr:from>
    <xdr:to>
      <xdr:col>32</xdr:col>
      <xdr:colOff>187325</xdr:colOff>
      <xdr:row>76</xdr:row>
      <xdr:rowOff>63860</xdr:rowOff>
    </xdr:to>
    <xdr:cxnSp macro="">
      <xdr:nvCxnSpPr>
        <xdr:cNvPr id="840" name="直線コネクタ 839"/>
        <xdr:cNvCxnSpPr/>
      </xdr:nvCxnSpPr>
      <xdr:spPr>
        <a:xfrm flipV="1">
          <a:off x="21323300" y="12996287"/>
          <a:ext cx="838200" cy="9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63860</xdr:rowOff>
    </xdr:from>
    <xdr:to>
      <xdr:col>31</xdr:col>
      <xdr:colOff>34925</xdr:colOff>
      <xdr:row>76</xdr:row>
      <xdr:rowOff>76400</xdr:rowOff>
    </xdr:to>
    <xdr:cxnSp macro="">
      <xdr:nvCxnSpPr>
        <xdr:cNvPr id="843" name="直線コネクタ 842"/>
        <xdr:cNvCxnSpPr/>
      </xdr:nvCxnSpPr>
      <xdr:spPr>
        <a:xfrm flipV="1">
          <a:off x="20434300" y="1309406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56947</xdr:rowOff>
    </xdr:from>
    <xdr:to>
      <xdr:col>29</xdr:col>
      <xdr:colOff>517525</xdr:colOff>
      <xdr:row>76</xdr:row>
      <xdr:rowOff>76400</xdr:rowOff>
    </xdr:to>
    <xdr:cxnSp macro="">
      <xdr:nvCxnSpPr>
        <xdr:cNvPr id="846" name="直線コネクタ 845"/>
        <xdr:cNvCxnSpPr/>
      </xdr:nvCxnSpPr>
      <xdr:spPr>
        <a:xfrm>
          <a:off x="19545300" y="13087147"/>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56947</xdr:rowOff>
    </xdr:from>
    <xdr:to>
      <xdr:col>28</xdr:col>
      <xdr:colOff>314325</xdr:colOff>
      <xdr:row>76</xdr:row>
      <xdr:rowOff>135110</xdr:rowOff>
    </xdr:to>
    <xdr:cxnSp macro="">
      <xdr:nvCxnSpPr>
        <xdr:cNvPr id="849" name="直線コネクタ 848"/>
        <xdr:cNvCxnSpPr/>
      </xdr:nvCxnSpPr>
      <xdr:spPr>
        <a:xfrm flipV="1">
          <a:off x="18656300" y="13087147"/>
          <a:ext cx="889000" cy="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86737</xdr:rowOff>
    </xdr:from>
    <xdr:to>
      <xdr:col>32</xdr:col>
      <xdr:colOff>238125</xdr:colOff>
      <xdr:row>76</xdr:row>
      <xdr:rowOff>16887</xdr:rowOff>
    </xdr:to>
    <xdr:sp macro="" textlink="">
      <xdr:nvSpPr>
        <xdr:cNvPr id="859" name="円/楕円 858"/>
        <xdr:cNvSpPr/>
      </xdr:nvSpPr>
      <xdr:spPr>
        <a:xfrm>
          <a:off x="22110700" y="129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109614</xdr:rowOff>
    </xdr:from>
    <xdr:ext cx="599010" cy="259045"/>
    <xdr:sp macro="" textlink="">
      <xdr:nvSpPr>
        <xdr:cNvPr id="860" name="繰出金該当値テキスト"/>
        <xdr:cNvSpPr txBox="1"/>
      </xdr:nvSpPr>
      <xdr:spPr>
        <a:xfrm>
          <a:off x="22212300" y="1279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13060</xdr:rowOff>
    </xdr:from>
    <xdr:to>
      <xdr:col>31</xdr:col>
      <xdr:colOff>85725</xdr:colOff>
      <xdr:row>76</xdr:row>
      <xdr:rowOff>114660</xdr:rowOff>
    </xdr:to>
    <xdr:sp macro="" textlink="">
      <xdr:nvSpPr>
        <xdr:cNvPr id="861" name="円/楕円 860"/>
        <xdr:cNvSpPr/>
      </xdr:nvSpPr>
      <xdr:spPr>
        <a:xfrm>
          <a:off x="21272500" y="130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105787</xdr:rowOff>
    </xdr:from>
    <xdr:ext cx="534377" cy="259045"/>
    <xdr:sp macro="" textlink="">
      <xdr:nvSpPr>
        <xdr:cNvPr id="862" name="テキスト ボックス 861"/>
        <xdr:cNvSpPr txBox="1"/>
      </xdr:nvSpPr>
      <xdr:spPr>
        <a:xfrm>
          <a:off x="21056111" y="131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25600</xdr:rowOff>
    </xdr:from>
    <xdr:to>
      <xdr:col>29</xdr:col>
      <xdr:colOff>568325</xdr:colOff>
      <xdr:row>76</xdr:row>
      <xdr:rowOff>127200</xdr:rowOff>
    </xdr:to>
    <xdr:sp macro="" textlink="">
      <xdr:nvSpPr>
        <xdr:cNvPr id="863" name="円/楕円 862"/>
        <xdr:cNvSpPr/>
      </xdr:nvSpPr>
      <xdr:spPr>
        <a:xfrm>
          <a:off x="20383500" y="130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118327</xdr:rowOff>
    </xdr:from>
    <xdr:ext cx="534377" cy="259045"/>
    <xdr:sp macro="" textlink="">
      <xdr:nvSpPr>
        <xdr:cNvPr id="864" name="テキスト ボックス 863"/>
        <xdr:cNvSpPr txBox="1"/>
      </xdr:nvSpPr>
      <xdr:spPr>
        <a:xfrm>
          <a:off x="20167111" y="131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6147</xdr:rowOff>
    </xdr:from>
    <xdr:to>
      <xdr:col>28</xdr:col>
      <xdr:colOff>365125</xdr:colOff>
      <xdr:row>76</xdr:row>
      <xdr:rowOff>107747</xdr:rowOff>
    </xdr:to>
    <xdr:sp macro="" textlink="">
      <xdr:nvSpPr>
        <xdr:cNvPr id="865" name="円/楕円 864"/>
        <xdr:cNvSpPr/>
      </xdr:nvSpPr>
      <xdr:spPr>
        <a:xfrm>
          <a:off x="19494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98874</xdr:rowOff>
    </xdr:from>
    <xdr:ext cx="534377" cy="259045"/>
    <xdr:sp macro="" textlink="">
      <xdr:nvSpPr>
        <xdr:cNvPr id="866" name="テキスト ボックス 865"/>
        <xdr:cNvSpPr txBox="1"/>
      </xdr:nvSpPr>
      <xdr:spPr>
        <a:xfrm>
          <a:off x="19278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84310</xdr:rowOff>
    </xdr:from>
    <xdr:to>
      <xdr:col>27</xdr:col>
      <xdr:colOff>161925</xdr:colOff>
      <xdr:row>77</xdr:row>
      <xdr:rowOff>14460</xdr:rowOff>
    </xdr:to>
    <xdr:sp macro="" textlink="">
      <xdr:nvSpPr>
        <xdr:cNvPr id="867" name="円/楕円 866"/>
        <xdr:cNvSpPr/>
      </xdr:nvSpPr>
      <xdr:spPr>
        <a:xfrm>
          <a:off x="18605500" y="131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5587</xdr:rowOff>
    </xdr:from>
    <xdr:ext cx="534377" cy="259045"/>
    <xdr:sp macro="" textlink="">
      <xdr:nvSpPr>
        <xdr:cNvPr id="868" name="テキスト ボックス 867"/>
        <xdr:cNvSpPr txBox="1"/>
      </xdr:nvSpPr>
      <xdr:spPr>
        <a:xfrm>
          <a:off x="18389111" y="13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維持補修費は、全国でも指折りの豪雪地である当村は、除雪</a:t>
          </a:r>
          <a:r>
            <a:rPr kumimoji="1" lang="ja-JP" altLang="en-US" sz="1100">
              <a:solidFill>
                <a:schemeClr val="dk1"/>
              </a:solidFill>
              <a:effectLst/>
              <a:latin typeface="+mn-lt"/>
              <a:ea typeface="+mn-ea"/>
              <a:cs typeface="+mn-cs"/>
            </a:rPr>
            <a:t>・排雪</a:t>
          </a:r>
          <a:r>
            <a:rPr kumimoji="1" lang="ja-JP" altLang="ja-JP" sz="1100">
              <a:solidFill>
                <a:schemeClr val="dk1"/>
              </a:solidFill>
              <a:effectLst/>
              <a:latin typeface="+mn-lt"/>
              <a:ea typeface="+mn-ea"/>
              <a:cs typeface="+mn-cs"/>
            </a:rPr>
            <a:t>費用に巨額の費用を投じている。</a:t>
          </a:r>
          <a:endParaRPr lang="ja-JP" altLang="ja-JP" sz="1100">
            <a:effectLst/>
          </a:endParaRPr>
        </a:p>
        <a:p>
          <a:r>
            <a:rPr kumimoji="1" lang="ja-JP" altLang="en-US" sz="1100">
              <a:solidFill>
                <a:schemeClr val="dk1"/>
              </a:solidFill>
              <a:effectLst/>
              <a:latin typeface="+mn-lt"/>
              <a:ea typeface="+mn-ea"/>
              <a:cs typeface="+mn-cs"/>
            </a:rPr>
            <a:t>扶助費は、</a:t>
          </a:r>
          <a:r>
            <a:rPr lang="ja-JP" altLang="ja-JP" sz="1100">
              <a:solidFill>
                <a:schemeClr val="dk1"/>
              </a:solidFill>
              <a:effectLst/>
              <a:latin typeface="+mn-lt"/>
              <a:ea typeface="+mn-ea"/>
              <a:cs typeface="+mn-cs"/>
            </a:rPr>
            <a:t>村内に３つの保育所を設置しているため、児童福祉費に係る</a:t>
          </a:r>
          <a:r>
            <a:rPr lang="ja-JP" altLang="en-US" sz="1100">
              <a:solidFill>
                <a:schemeClr val="dk1"/>
              </a:solidFill>
              <a:effectLst/>
              <a:latin typeface="+mn-lt"/>
              <a:ea typeface="+mn-ea"/>
              <a:cs typeface="+mn-cs"/>
            </a:rPr>
            <a:t>分が</a:t>
          </a:r>
          <a:r>
            <a:rPr lang="ja-JP" altLang="ja-JP" sz="1100">
              <a:solidFill>
                <a:schemeClr val="dk1"/>
              </a:solidFill>
              <a:effectLst/>
              <a:latin typeface="+mn-lt"/>
              <a:ea typeface="+mn-ea"/>
              <a:cs typeface="+mn-cs"/>
            </a:rPr>
            <a:t>大きくなっている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繰出金は、国民健康保険会計で医療費の増大による増と、簡易水道事業会計で大規模事業を実施したことによる増で、</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で類似団体を上回っている。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山形県大蔵村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
3,417
211.63
3,980,964
3,884,898
61,502
2,215,710
4,038,302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4293</xdr:rowOff>
    </xdr:from>
    <xdr:to>
      <xdr:col>6</xdr:col>
      <xdr:colOff>511175</xdr:colOff>
      <xdr:row>37</xdr:row>
      <xdr:rowOff>16713</xdr:rowOff>
    </xdr:to>
    <xdr:cxnSp macro="">
      <xdr:nvCxnSpPr>
        <xdr:cNvPr id="60" name="直線コネクタ 59"/>
        <xdr:cNvCxnSpPr/>
      </xdr:nvCxnSpPr>
      <xdr:spPr>
        <a:xfrm>
          <a:off x="3797300" y="6347943"/>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4293</xdr:rowOff>
    </xdr:from>
    <xdr:to>
      <xdr:col>5</xdr:col>
      <xdr:colOff>358775</xdr:colOff>
      <xdr:row>37</xdr:row>
      <xdr:rowOff>27743</xdr:rowOff>
    </xdr:to>
    <xdr:cxnSp macro="">
      <xdr:nvCxnSpPr>
        <xdr:cNvPr id="63" name="直線コネクタ 62"/>
        <xdr:cNvCxnSpPr/>
      </xdr:nvCxnSpPr>
      <xdr:spPr>
        <a:xfrm flipV="1">
          <a:off x="2908300" y="6347943"/>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27743</xdr:rowOff>
    </xdr:from>
    <xdr:to>
      <xdr:col>4</xdr:col>
      <xdr:colOff>155575</xdr:colOff>
      <xdr:row>37</xdr:row>
      <xdr:rowOff>37916</xdr:rowOff>
    </xdr:to>
    <xdr:cxnSp macro="">
      <xdr:nvCxnSpPr>
        <xdr:cNvPr id="66" name="直線コネクタ 65"/>
        <xdr:cNvCxnSpPr/>
      </xdr:nvCxnSpPr>
      <xdr:spPr>
        <a:xfrm flipV="1">
          <a:off x="2019300" y="637139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37859</xdr:rowOff>
    </xdr:from>
    <xdr:to>
      <xdr:col>2</xdr:col>
      <xdr:colOff>638175</xdr:colOff>
      <xdr:row>37</xdr:row>
      <xdr:rowOff>37916</xdr:rowOff>
    </xdr:to>
    <xdr:cxnSp macro="">
      <xdr:nvCxnSpPr>
        <xdr:cNvPr id="69" name="直線コネクタ 68"/>
        <xdr:cNvCxnSpPr/>
      </xdr:nvCxnSpPr>
      <xdr:spPr>
        <a:xfrm>
          <a:off x="1130300" y="638150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137363</xdr:rowOff>
    </xdr:from>
    <xdr:to>
      <xdr:col>6</xdr:col>
      <xdr:colOff>561975</xdr:colOff>
      <xdr:row>37</xdr:row>
      <xdr:rowOff>67513</xdr:rowOff>
    </xdr:to>
    <xdr:sp macro="" textlink="">
      <xdr:nvSpPr>
        <xdr:cNvPr id="79" name="円/楕円 78"/>
        <xdr:cNvSpPr/>
      </xdr:nvSpPr>
      <xdr:spPr>
        <a:xfrm>
          <a:off x="45847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160240</xdr:rowOff>
    </xdr:from>
    <xdr:ext cx="534377" cy="259045"/>
    <xdr:sp macro="" textlink="">
      <xdr:nvSpPr>
        <xdr:cNvPr id="80" name="議会費該当値テキスト"/>
        <xdr:cNvSpPr txBox="1"/>
      </xdr:nvSpPr>
      <xdr:spPr>
        <a:xfrm>
          <a:off x="4686300" y="61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124943</xdr:rowOff>
    </xdr:from>
    <xdr:to>
      <xdr:col>5</xdr:col>
      <xdr:colOff>409575</xdr:colOff>
      <xdr:row>37</xdr:row>
      <xdr:rowOff>55093</xdr:rowOff>
    </xdr:to>
    <xdr:sp macro="" textlink="">
      <xdr:nvSpPr>
        <xdr:cNvPr id="81" name="円/楕円 80"/>
        <xdr:cNvSpPr/>
      </xdr:nvSpPr>
      <xdr:spPr>
        <a:xfrm>
          <a:off x="3746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71620</xdr:rowOff>
    </xdr:from>
    <xdr:ext cx="534377" cy="259045"/>
    <xdr:sp macro="" textlink="">
      <xdr:nvSpPr>
        <xdr:cNvPr id="82" name="テキスト ボックス 81"/>
        <xdr:cNvSpPr txBox="1"/>
      </xdr:nvSpPr>
      <xdr:spPr>
        <a:xfrm>
          <a:off x="3530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148393</xdr:rowOff>
    </xdr:from>
    <xdr:to>
      <xdr:col>4</xdr:col>
      <xdr:colOff>206375</xdr:colOff>
      <xdr:row>37</xdr:row>
      <xdr:rowOff>78543</xdr:rowOff>
    </xdr:to>
    <xdr:sp macro="" textlink="">
      <xdr:nvSpPr>
        <xdr:cNvPr id="83" name="円/楕円 82"/>
        <xdr:cNvSpPr/>
      </xdr:nvSpPr>
      <xdr:spPr>
        <a:xfrm>
          <a:off x="2857500" y="6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95070</xdr:rowOff>
    </xdr:from>
    <xdr:ext cx="534377" cy="259045"/>
    <xdr:sp macro="" textlink="">
      <xdr:nvSpPr>
        <xdr:cNvPr id="84" name="テキスト ボックス 83"/>
        <xdr:cNvSpPr txBox="1"/>
      </xdr:nvSpPr>
      <xdr:spPr>
        <a:xfrm>
          <a:off x="2641111" y="60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158566</xdr:rowOff>
    </xdr:from>
    <xdr:to>
      <xdr:col>3</xdr:col>
      <xdr:colOff>3175</xdr:colOff>
      <xdr:row>37</xdr:row>
      <xdr:rowOff>88716</xdr:rowOff>
    </xdr:to>
    <xdr:sp macro="" textlink="">
      <xdr:nvSpPr>
        <xdr:cNvPr id="85" name="円/楕円 84"/>
        <xdr:cNvSpPr/>
      </xdr:nvSpPr>
      <xdr:spPr>
        <a:xfrm>
          <a:off x="1968500" y="6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105243</xdr:rowOff>
    </xdr:from>
    <xdr:ext cx="534377" cy="259045"/>
    <xdr:sp macro="" textlink="">
      <xdr:nvSpPr>
        <xdr:cNvPr id="86" name="テキスト ボックス 85"/>
        <xdr:cNvSpPr txBox="1"/>
      </xdr:nvSpPr>
      <xdr:spPr>
        <a:xfrm>
          <a:off x="1752111" y="61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158509</xdr:rowOff>
    </xdr:from>
    <xdr:to>
      <xdr:col>1</xdr:col>
      <xdr:colOff>485775</xdr:colOff>
      <xdr:row>37</xdr:row>
      <xdr:rowOff>88659</xdr:rowOff>
    </xdr:to>
    <xdr:sp macro="" textlink="">
      <xdr:nvSpPr>
        <xdr:cNvPr id="87" name="円/楕円 86"/>
        <xdr:cNvSpPr/>
      </xdr:nvSpPr>
      <xdr:spPr>
        <a:xfrm>
          <a:off x="1079500" y="63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105186</xdr:rowOff>
    </xdr:from>
    <xdr:ext cx="534377" cy="259045"/>
    <xdr:sp macro="" textlink="">
      <xdr:nvSpPr>
        <xdr:cNvPr id="88" name="テキスト ボックス 87"/>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12967</xdr:rowOff>
    </xdr:from>
    <xdr:to>
      <xdr:col>6</xdr:col>
      <xdr:colOff>511175</xdr:colOff>
      <xdr:row>58</xdr:row>
      <xdr:rowOff>84528</xdr:rowOff>
    </xdr:to>
    <xdr:cxnSp macro="">
      <xdr:nvCxnSpPr>
        <xdr:cNvPr id="117" name="直線コネクタ 116"/>
        <xdr:cNvCxnSpPr/>
      </xdr:nvCxnSpPr>
      <xdr:spPr>
        <a:xfrm>
          <a:off x="3797300" y="9957067"/>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12967</xdr:rowOff>
    </xdr:from>
    <xdr:to>
      <xdr:col>5</xdr:col>
      <xdr:colOff>358775</xdr:colOff>
      <xdr:row>58</xdr:row>
      <xdr:rowOff>40460</xdr:rowOff>
    </xdr:to>
    <xdr:cxnSp macro="">
      <xdr:nvCxnSpPr>
        <xdr:cNvPr id="120" name="直線コネクタ 119"/>
        <xdr:cNvCxnSpPr/>
      </xdr:nvCxnSpPr>
      <xdr:spPr>
        <a:xfrm flipV="1">
          <a:off x="2908300" y="9957067"/>
          <a:ext cx="889000" cy="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40460</xdr:rowOff>
    </xdr:from>
    <xdr:to>
      <xdr:col>4</xdr:col>
      <xdr:colOff>155575</xdr:colOff>
      <xdr:row>58</xdr:row>
      <xdr:rowOff>69902</xdr:rowOff>
    </xdr:to>
    <xdr:cxnSp macro="">
      <xdr:nvCxnSpPr>
        <xdr:cNvPr id="123" name="直線コネクタ 122"/>
        <xdr:cNvCxnSpPr/>
      </xdr:nvCxnSpPr>
      <xdr:spPr>
        <a:xfrm flipV="1">
          <a:off x="2019300" y="9984560"/>
          <a:ext cx="889000" cy="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69902</xdr:rowOff>
    </xdr:from>
    <xdr:to>
      <xdr:col>2</xdr:col>
      <xdr:colOff>638175</xdr:colOff>
      <xdr:row>58</xdr:row>
      <xdr:rowOff>75654</xdr:rowOff>
    </xdr:to>
    <xdr:cxnSp macro="">
      <xdr:nvCxnSpPr>
        <xdr:cNvPr id="126" name="直線コネクタ 125"/>
        <xdr:cNvCxnSpPr/>
      </xdr:nvCxnSpPr>
      <xdr:spPr>
        <a:xfrm flipV="1">
          <a:off x="1130300" y="10014002"/>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33728</xdr:rowOff>
    </xdr:from>
    <xdr:to>
      <xdr:col>6</xdr:col>
      <xdr:colOff>561975</xdr:colOff>
      <xdr:row>58</xdr:row>
      <xdr:rowOff>135328</xdr:rowOff>
    </xdr:to>
    <xdr:sp macro="" textlink="">
      <xdr:nvSpPr>
        <xdr:cNvPr id="136" name="円/楕円 135"/>
        <xdr:cNvSpPr/>
      </xdr:nvSpPr>
      <xdr:spPr>
        <a:xfrm>
          <a:off x="4584700" y="99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120105</xdr:rowOff>
    </xdr:from>
    <xdr:ext cx="599010" cy="259045"/>
    <xdr:sp macro="" textlink="">
      <xdr:nvSpPr>
        <xdr:cNvPr id="137" name="総務費該当値テキスト"/>
        <xdr:cNvSpPr txBox="1"/>
      </xdr:nvSpPr>
      <xdr:spPr>
        <a:xfrm>
          <a:off x="4686300" y="98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133617</xdr:rowOff>
    </xdr:from>
    <xdr:to>
      <xdr:col>5</xdr:col>
      <xdr:colOff>409575</xdr:colOff>
      <xdr:row>58</xdr:row>
      <xdr:rowOff>63767</xdr:rowOff>
    </xdr:to>
    <xdr:sp macro="" textlink="">
      <xdr:nvSpPr>
        <xdr:cNvPr id="138" name="円/楕円 137"/>
        <xdr:cNvSpPr/>
      </xdr:nvSpPr>
      <xdr:spPr>
        <a:xfrm>
          <a:off x="3746500" y="99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80294</xdr:rowOff>
    </xdr:from>
    <xdr:ext cx="599010" cy="259045"/>
    <xdr:sp macro="" textlink="">
      <xdr:nvSpPr>
        <xdr:cNvPr id="139" name="テキスト ボックス 138"/>
        <xdr:cNvSpPr txBox="1"/>
      </xdr:nvSpPr>
      <xdr:spPr>
        <a:xfrm>
          <a:off x="3497794" y="96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161110</xdr:rowOff>
    </xdr:from>
    <xdr:to>
      <xdr:col>4</xdr:col>
      <xdr:colOff>206375</xdr:colOff>
      <xdr:row>58</xdr:row>
      <xdr:rowOff>91260</xdr:rowOff>
    </xdr:to>
    <xdr:sp macro="" textlink="">
      <xdr:nvSpPr>
        <xdr:cNvPr id="140" name="円/楕円 139"/>
        <xdr:cNvSpPr/>
      </xdr:nvSpPr>
      <xdr:spPr>
        <a:xfrm>
          <a:off x="2857500" y="99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82387</xdr:rowOff>
    </xdr:from>
    <xdr:ext cx="599010" cy="259045"/>
    <xdr:sp macro="" textlink="">
      <xdr:nvSpPr>
        <xdr:cNvPr id="141" name="テキスト ボックス 140"/>
        <xdr:cNvSpPr txBox="1"/>
      </xdr:nvSpPr>
      <xdr:spPr>
        <a:xfrm>
          <a:off x="2608794" y="1002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19102</xdr:rowOff>
    </xdr:from>
    <xdr:to>
      <xdr:col>3</xdr:col>
      <xdr:colOff>3175</xdr:colOff>
      <xdr:row>58</xdr:row>
      <xdr:rowOff>120702</xdr:rowOff>
    </xdr:to>
    <xdr:sp macro="" textlink="">
      <xdr:nvSpPr>
        <xdr:cNvPr id="142" name="円/楕円 141"/>
        <xdr:cNvSpPr/>
      </xdr:nvSpPr>
      <xdr:spPr>
        <a:xfrm>
          <a:off x="1968500" y="9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111829</xdr:rowOff>
    </xdr:from>
    <xdr:ext cx="599010" cy="259045"/>
    <xdr:sp macro="" textlink="">
      <xdr:nvSpPr>
        <xdr:cNvPr id="143" name="テキスト ボックス 142"/>
        <xdr:cNvSpPr txBox="1"/>
      </xdr:nvSpPr>
      <xdr:spPr>
        <a:xfrm>
          <a:off x="1719794" y="1005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24854</xdr:rowOff>
    </xdr:from>
    <xdr:to>
      <xdr:col>1</xdr:col>
      <xdr:colOff>485775</xdr:colOff>
      <xdr:row>58</xdr:row>
      <xdr:rowOff>126454</xdr:rowOff>
    </xdr:to>
    <xdr:sp macro="" textlink="">
      <xdr:nvSpPr>
        <xdr:cNvPr id="144" name="円/楕円 143"/>
        <xdr:cNvSpPr/>
      </xdr:nvSpPr>
      <xdr:spPr>
        <a:xfrm>
          <a:off x="1079500" y="99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117581</xdr:rowOff>
    </xdr:from>
    <xdr:ext cx="599010" cy="259045"/>
    <xdr:sp macro="" textlink="">
      <xdr:nvSpPr>
        <xdr:cNvPr id="145" name="テキスト ボックス 144"/>
        <xdr:cNvSpPr txBox="1"/>
      </xdr:nvSpPr>
      <xdr:spPr>
        <a:xfrm>
          <a:off x="830794" y="1006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77882</xdr:rowOff>
    </xdr:from>
    <xdr:to>
      <xdr:col>6</xdr:col>
      <xdr:colOff>511175</xdr:colOff>
      <xdr:row>76</xdr:row>
      <xdr:rowOff>109508</xdr:rowOff>
    </xdr:to>
    <xdr:cxnSp macro="">
      <xdr:nvCxnSpPr>
        <xdr:cNvPr id="172" name="直線コネクタ 171"/>
        <xdr:cNvCxnSpPr/>
      </xdr:nvCxnSpPr>
      <xdr:spPr>
        <a:xfrm flipV="1">
          <a:off x="3797300" y="13108082"/>
          <a:ext cx="8382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109508</xdr:rowOff>
    </xdr:from>
    <xdr:to>
      <xdr:col>5</xdr:col>
      <xdr:colOff>358775</xdr:colOff>
      <xdr:row>76</xdr:row>
      <xdr:rowOff>115030</xdr:rowOff>
    </xdr:to>
    <xdr:cxnSp macro="">
      <xdr:nvCxnSpPr>
        <xdr:cNvPr id="175" name="直線コネクタ 174"/>
        <xdr:cNvCxnSpPr/>
      </xdr:nvCxnSpPr>
      <xdr:spPr>
        <a:xfrm flipV="1">
          <a:off x="2908300" y="13139708"/>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92531</xdr:rowOff>
    </xdr:from>
    <xdr:to>
      <xdr:col>4</xdr:col>
      <xdr:colOff>155575</xdr:colOff>
      <xdr:row>76</xdr:row>
      <xdr:rowOff>115030</xdr:rowOff>
    </xdr:to>
    <xdr:cxnSp macro="">
      <xdr:nvCxnSpPr>
        <xdr:cNvPr id="178" name="直線コネクタ 177"/>
        <xdr:cNvCxnSpPr/>
      </xdr:nvCxnSpPr>
      <xdr:spPr>
        <a:xfrm>
          <a:off x="2019300" y="13122731"/>
          <a:ext cx="889000" cy="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92531</xdr:rowOff>
    </xdr:from>
    <xdr:to>
      <xdr:col>2</xdr:col>
      <xdr:colOff>638175</xdr:colOff>
      <xdr:row>76</xdr:row>
      <xdr:rowOff>159017</xdr:rowOff>
    </xdr:to>
    <xdr:cxnSp macro="">
      <xdr:nvCxnSpPr>
        <xdr:cNvPr id="181" name="直線コネクタ 180"/>
        <xdr:cNvCxnSpPr/>
      </xdr:nvCxnSpPr>
      <xdr:spPr>
        <a:xfrm flipV="1">
          <a:off x="1130300" y="13122731"/>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27082</xdr:rowOff>
    </xdr:from>
    <xdr:to>
      <xdr:col>6</xdr:col>
      <xdr:colOff>561975</xdr:colOff>
      <xdr:row>76</xdr:row>
      <xdr:rowOff>128682</xdr:rowOff>
    </xdr:to>
    <xdr:sp macro="" textlink="">
      <xdr:nvSpPr>
        <xdr:cNvPr id="191" name="円/楕円 190"/>
        <xdr:cNvSpPr/>
      </xdr:nvSpPr>
      <xdr:spPr>
        <a:xfrm>
          <a:off x="4584700" y="130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113459</xdr:rowOff>
    </xdr:from>
    <xdr:ext cx="599010" cy="259045"/>
    <xdr:sp macro="" textlink="">
      <xdr:nvSpPr>
        <xdr:cNvPr id="192" name="民生費該当値テキスト"/>
        <xdr:cNvSpPr txBox="1"/>
      </xdr:nvSpPr>
      <xdr:spPr>
        <a:xfrm>
          <a:off x="4686300" y="1297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58708</xdr:rowOff>
    </xdr:from>
    <xdr:to>
      <xdr:col>5</xdr:col>
      <xdr:colOff>409575</xdr:colOff>
      <xdr:row>76</xdr:row>
      <xdr:rowOff>160308</xdr:rowOff>
    </xdr:to>
    <xdr:sp macro="" textlink="">
      <xdr:nvSpPr>
        <xdr:cNvPr id="193" name="円/楕円 192"/>
        <xdr:cNvSpPr/>
      </xdr:nvSpPr>
      <xdr:spPr>
        <a:xfrm>
          <a:off x="3746500" y="130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151435</xdr:rowOff>
    </xdr:from>
    <xdr:ext cx="599010" cy="259045"/>
    <xdr:sp macro="" textlink="">
      <xdr:nvSpPr>
        <xdr:cNvPr id="194" name="テキスト ボックス 193"/>
        <xdr:cNvSpPr txBox="1"/>
      </xdr:nvSpPr>
      <xdr:spPr>
        <a:xfrm>
          <a:off x="3497794" y="131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64230</xdr:rowOff>
    </xdr:from>
    <xdr:to>
      <xdr:col>4</xdr:col>
      <xdr:colOff>206375</xdr:colOff>
      <xdr:row>76</xdr:row>
      <xdr:rowOff>165830</xdr:rowOff>
    </xdr:to>
    <xdr:sp macro="" textlink="">
      <xdr:nvSpPr>
        <xdr:cNvPr id="195" name="円/楕円 194"/>
        <xdr:cNvSpPr/>
      </xdr:nvSpPr>
      <xdr:spPr>
        <a:xfrm>
          <a:off x="2857500" y="13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156957</xdr:rowOff>
    </xdr:from>
    <xdr:ext cx="599010" cy="259045"/>
    <xdr:sp macro="" textlink="">
      <xdr:nvSpPr>
        <xdr:cNvPr id="196" name="テキスト ボックス 195"/>
        <xdr:cNvSpPr txBox="1"/>
      </xdr:nvSpPr>
      <xdr:spPr>
        <a:xfrm>
          <a:off x="2608794" y="1318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41731</xdr:rowOff>
    </xdr:from>
    <xdr:to>
      <xdr:col>3</xdr:col>
      <xdr:colOff>3175</xdr:colOff>
      <xdr:row>76</xdr:row>
      <xdr:rowOff>143331</xdr:rowOff>
    </xdr:to>
    <xdr:sp macro="" textlink="">
      <xdr:nvSpPr>
        <xdr:cNvPr id="197" name="円/楕円 196"/>
        <xdr:cNvSpPr/>
      </xdr:nvSpPr>
      <xdr:spPr>
        <a:xfrm>
          <a:off x="1968500" y="130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134458</xdr:rowOff>
    </xdr:from>
    <xdr:ext cx="599010" cy="259045"/>
    <xdr:sp macro="" textlink="">
      <xdr:nvSpPr>
        <xdr:cNvPr id="198" name="テキスト ボックス 197"/>
        <xdr:cNvSpPr txBox="1"/>
      </xdr:nvSpPr>
      <xdr:spPr>
        <a:xfrm>
          <a:off x="1719794" y="131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108217</xdr:rowOff>
    </xdr:from>
    <xdr:to>
      <xdr:col>1</xdr:col>
      <xdr:colOff>485775</xdr:colOff>
      <xdr:row>77</xdr:row>
      <xdr:rowOff>38367</xdr:rowOff>
    </xdr:to>
    <xdr:sp macro="" textlink="">
      <xdr:nvSpPr>
        <xdr:cNvPr id="199" name="円/楕円 198"/>
        <xdr:cNvSpPr/>
      </xdr:nvSpPr>
      <xdr:spPr>
        <a:xfrm>
          <a:off x="1079500" y="131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29494</xdr:rowOff>
    </xdr:from>
    <xdr:ext cx="599010" cy="259045"/>
    <xdr:sp macro="" textlink="">
      <xdr:nvSpPr>
        <xdr:cNvPr id="200" name="テキスト ボックス 199"/>
        <xdr:cNvSpPr txBox="1"/>
      </xdr:nvSpPr>
      <xdr:spPr>
        <a:xfrm>
          <a:off x="830794" y="1323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64038</xdr:rowOff>
    </xdr:from>
    <xdr:to>
      <xdr:col>6</xdr:col>
      <xdr:colOff>511175</xdr:colOff>
      <xdr:row>96</xdr:row>
      <xdr:rowOff>75833</xdr:rowOff>
    </xdr:to>
    <xdr:cxnSp macro="">
      <xdr:nvCxnSpPr>
        <xdr:cNvPr id="229" name="直線コネクタ 228"/>
        <xdr:cNvCxnSpPr/>
      </xdr:nvCxnSpPr>
      <xdr:spPr>
        <a:xfrm>
          <a:off x="3797300" y="16523238"/>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64038</xdr:rowOff>
    </xdr:from>
    <xdr:to>
      <xdr:col>5</xdr:col>
      <xdr:colOff>358775</xdr:colOff>
      <xdr:row>96</xdr:row>
      <xdr:rowOff>113407</xdr:rowOff>
    </xdr:to>
    <xdr:cxnSp macro="">
      <xdr:nvCxnSpPr>
        <xdr:cNvPr id="232" name="直線コネクタ 231"/>
        <xdr:cNvCxnSpPr/>
      </xdr:nvCxnSpPr>
      <xdr:spPr>
        <a:xfrm flipV="1">
          <a:off x="2908300" y="16523238"/>
          <a:ext cx="8890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109620</xdr:rowOff>
    </xdr:from>
    <xdr:to>
      <xdr:col>4</xdr:col>
      <xdr:colOff>155575</xdr:colOff>
      <xdr:row>96</xdr:row>
      <xdr:rowOff>113407</xdr:rowOff>
    </xdr:to>
    <xdr:cxnSp macro="">
      <xdr:nvCxnSpPr>
        <xdr:cNvPr id="235" name="直線コネクタ 234"/>
        <xdr:cNvCxnSpPr/>
      </xdr:nvCxnSpPr>
      <xdr:spPr>
        <a:xfrm>
          <a:off x="2019300" y="16397370"/>
          <a:ext cx="889000" cy="1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109620</xdr:rowOff>
    </xdr:from>
    <xdr:to>
      <xdr:col>2</xdr:col>
      <xdr:colOff>638175</xdr:colOff>
      <xdr:row>96</xdr:row>
      <xdr:rowOff>10702</xdr:rowOff>
    </xdr:to>
    <xdr:cxnSp macro="">
      <xdr:nvCxnSpPr>
        <xdr:cNvPr id="238" name="直線コネクタ 237"/>
        <xdr:cNvCxnSpPr/>
      </xdr:nvCxnSpPr>
      <xdr:spPr>
        <a:xfrm flipV="1">
          <a:off x="1130300" y="16397370"/>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25033</xdr:rowOff>
    </xdr:from>
    <xdr:to>
      <xdr:col>6</xdr:col>
      <xdr:colOff>561975</xdr:colOff>
      <xdr:row>96</xdr:row>
      <xdr:rowOff>126633</xdr:rowOff>
    </xdr:to>
    <xdr:sp macro="" textlink="">
      <xdr:nvSpPr>
        <xdr:cNvPr id="248" name="円/楕円 247"/>
        <xdr:cNvSpPr/>
      </xdr:nvSpPr>
      <xdr:spPr>
        <a:xfrm>
          <a:off x="4584700" y="164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47910</xdr:rowOff>
    </xdr:from>
    <xdr:ext cx="599010" cy="259045"/>
    <xdr:sp macro="" textlink="">
      <xdr:nvSpPr>
        <xdr:cNvPr id="249" name="衛生費該当値テキスト"/>
        <xdr:cNvSpPr txBox="1"/>
      </xdr:nvSpPr>
      <xdr:spPr>
        <a:xfrm>
          <a:off x="4686300" y="1633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13238</xdr:rowOff>
    </xdr:from>
    <xdr:to>
      <xdr:col>5</xdr:col>
      <xdr:colOff>409575</xdr:colOff>
      <xdr:row>96</xdr:row>
      <xdr:rowOff>114838</xdr:rowOff>
    </xdr:to>
    <xdr:sp macro="" textlink="">
      <xdr:nvSpPr>
        <xdr:cNvPr id="250" name="円/楕円 249"/>
        <xdr:cNvSpPr/>
      </xdr:nvSpPr>
      <xdr:spPr>
        <a:xfrm>
          <a:off x="3746500" y="164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131365</xdr:rowOff>
    </xdr:from>
    <xdr:ext cx="599010" cy="259045"/>
    <xdr:sp macro="" textlink="">
      <xdr:nvSpPr>
        <xdr:cNvPr id="251" name="テキスト ボックス 250"/>
        <xdr:cNvSpPr txBox="1"/>
      </xdr:nvSpPr>
      <xdr:spPr>
        <a:xfrm>
          <a:off x="3497794" y="162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62607</xdr:rowOff>
    </xdr:from>
    <xdr:to>
      <xdr:col>4</xdr:col>
      <xdr:colOff>206375</xdr:colOff>
      <xdr:row>96</xdr:row>
      <xdr:rowOff>164207</xdr:rowOff>
    </xdr:to>
    <xdr:sp macro="" textlink="">
      <xdr:nvSpPr>
        <xdr:cNvPr id="252" name="円/楕円 251"/>
        <xdr:cNvSpPr/>
      </xdr:nvSpPr>
      <xdr:spPr>
        <a:xfrm>
          <a:off x="2857500" y="165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9284</xdr:rowOff>
    </xdr:from>
    <xdr:ext cx="599010" cy="259045"/>
    <xdr:sp macro="" textlink="">
      <xdr:nvSpPr>
        <xdr:cNvPr id="253" name="テキスト ボックス 252"/>
        <xdr:cNvSpPr txBox="1"/>
      </xdr:nvSpPr>
      <xdr:spPr>
        <a:xfrm>
          <a:off x="2608794" y="162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58820</xdr:rowOff>
    </xdr:from>
    <xdr:to>
      <xdr:col>3</xdr:col>
      <xdr:colOff>3175</xdr:colOff>
      <xdr:row>95</xdr:row>
      <xdr:rowOff>160420</xdr:rowOff>
    </xdr:to>
    <xdr:sp macro="" textlink="">
      <xdr:nvSpPr>
        <xdr:cNvPr id="254" name="円/楕円 253"/>
        <xdr:cNvSpPr/>
      </xdr:nvSpPr>
      <xdr:spPr>
        <a:xfrm>
          <a:off x="1968500" y="163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5497</xdr:rowOff>
    </xdr:from>
    <xdr:ext cx="599010" cy="259045"/>
    <xdr:sp macro="" textlink="">
      <xdr:nvSpPr>
        <xdr:cNvPr id="255" name="テキスト ボックス 254"/>
        <xdr:cNvSpPr txBox="1"/>
      </xdr:nvSpPr>
      <xdr:spPr>
        <a:xfrm>
          <a:off x="1719794" y="1612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131352</xdr:rowOff>
    </xdr:from>
    <xdr:to>
      <xdr:col>1</xdr:col>
      <xdr:colOff>485775</xdr:colOff>
      <xdr:row>96</xdr:row>
      <xdr:rowOff>61502</xdr:rowOff>
    </xdr:to>
    <xdr:sp macro="" textlink="">
      <xdr:nvSpPr>
        <xdr:cNvPr id="256" name="円/楕円 255"/>
        <xdr:cNvSpPr/>
      </xdr:nvSpPr>
      <xdr:spPr>
        <a:xfrm>
          <a:off x="1079500" y="164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78029</xdr:rowOff>
    </xdr:from>
    <xdr:ext cx="599010" cy="259045"/>
    <xdr:sp macro="" textlink="">
      <xdr:nvSpPr>
        <xdr:cNvPr id="257" name="テキスト ボックス 256"/>
        <xdr:cNvSpPr txBox="1"/>
      </xdr:nvSpPr>
      <xdr:spPr>
        <a:xfrm>
          <a:off x="830794" y="1619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18212</xdr:rowOff>
    </xdr:from>
    <xdr:to>
      <xdr:col>15</xdr:col>
      <xdr:colOff>180975</xdr:colOff>
      <xdr:row>39</xdr:row>
      <xdr:rowOff>23749</xdr:rowOff>
    </xdr:to>
    <xdr:cxnSp macro="">
      <xdr:nvCxnSpPr>
        <xdr:cNvPr id="286" name="直線コネクタ 285"/>
        <xdr:cNvCxnSpPr/>
      </xdr:nvCxnSpPr>
      <xdr:spPr>
        <a:xfrm flipV="1">
          <a:off x="9639300" y="6704762"/>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20751</xdr:rowOff>
    </xdr:from>
    <xdr:to>
      <xdr:col>14</xdr:col>
      <xdr:colOff>28575</xdr:colOff>
      <xdr:row>39</xdr:row>
      <xdr:rowOff>23749</xdr:rowOff>
    </xdr:to>
    <xdr:cxnSp macro="">
      <xdr:nvCxnSpPr>
        <xdr:cNvPr id="289" name="直線コネクタ 288"/>
        <xdr:cNvCxnSpPr/>
      </xdr:nvCxnSpPr>
      <xdr:spPr>
        <a:xfrm>
          <a:off x="8750300" y="6707301"/>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162281</xdr:rowOff>
    </xdr:from>
    <xdr:to>
      <xdr:col>12</xdr:col>
      <xdr:colOff>511175</xdr:colOff>
      <xdr:row>39</xdr:row>
      <xdr:rowOff>20751</xdr:rowOff>
    </xdr:to>
    <xdr:cxnSp macro="">
      <xdr:nvCxnSpPr>
        <xdr:cNvPr id="292" name="直線コネクタ 291"/>
        <xdr:cNvCxnSpPr/>
      </xdr:nvCxnSpPr>
      <xdr:spPr>
        <a:xfrm>
          <a:off x="7861300" y="6677381"/>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162281</xdr:rowOff>
    </xdr:from>
    <xdr:to>
      <xdr:col>11</xdr:col>
      <xdr:colOff>307975</xdr:colOff>
      <xdr:row>39</xdr:row>
      <xdr:rowOff>33121</xdr:rowOff>
    </xdr:to>
    <xdr:cxnSp macro="">
      <xdr:nvCxnSpPr>
        <xdr:cNvPr id="295" name="直線コネクタ 294"/>
        <xdr:cNvCxnSpPr/>
      </xdr:nvCxnSpPr>
      <xdr:spPr>
        <a:xfrm flipV="1">
          <a:off x="6972300" y="6677381"/>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138862</xdr:rowOff>
    </xdr:from>
    <xdr:to>
      <xdr:col>15</xdr:col>
      <xdr:colOff>231775</xdr:colOff>
      <xdr:row>39</xdr:row>
      <xdr:rowOff>69012</xdr:rowOff>
    </xdr:to>
    <xdr:sp macro="" textlink="">
      <xdr:nvSpPr>
        <xdr:cNvPr id="305" name="円/楕円 304"/>
        <xdr:cNvSpPr/>
      </xdr:nvSpPr>
      <xdr:spPr>
        <a:xfrm>
          <a:off x="10426700" y="6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98239</xdr:rowOff>
    </xdr:from>
    <xdr:ext cx="469744" cy="259045"/>
    <xdr:sp macro="" textlink="">
      <xdr:nvSpPr>
        <xdr:cNvPr id="306" name="労働費該当値テキスト"/>
        <xdr:cNvSpPr txBox="1"/>
      </xdr:nvSpPr>
      <xdr:spPr>
        <a:xfrm>
          <a:off x="10528300" y="64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144399</xdr:rowOff>
    </xdr:from>
    <xdr:to>
      <xdr:col>14</xdr:col>
      <xdr:colOff>79375</xdr:colOff>
      <xdr:row>39</xdr:row>
      <xdr:rowOff>74549</xdr:rowOff>
    </xdr:to>
    <xdr:sp macro="" textlink="">
      <xdr:nvSpPr>
        <xdr:cNvPr id="307" name="円/楕円 306"/>
        <xdr:cNvSpPr/>
      </xdr:nvSpPr>
      <xdr:spPr>
        <a:xfrm>
          <a:off x="9588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91076</xdr:rowOff>
    </xdr:from>
    <xdr:ext cx="469744" cy="259045"/>
    <xdr:sp macro="" textlink="">
      <xdr:nvSpPr>
        <xdr:cNvPr id="308" name="テキスト ボックス 307"/>
        <xdr:cNvSpPr txBox="1"/>
      </xdr:nvSpPr>
      <xdr:spPr>
        <a:xfrm>
          <a:off x="9404427" y="643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141401</xdr:rowOff>
    </xdr:from>
    <xdr:to>
      <xdr:col>12</xdr:col>
      <xdr:colOff>561975</xdr:colOff>
      <xdr:row>39</xdr:row>
      <xdr:rowOff>71551</xdr:rowOff>
    </xdr:to>
    <xdr:sp macro="" textlink="">
      <xdr:nvSpPr>
        <xdr:cNvPr id="309" name="円/楕円 308"/>
        <xdr:cNvSpPr/>
      </xdr:nvSpPr>
      <xdr:spPr>
        <a:xfrm>
          <a:off x="8699500" y="66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62678</xdr:rowOff>
    </xdr:from>
    <xdr:ext cx="469744" cy="259045"/>
    <xdr:sp macro="" textlink="">
      <xdr:nvSpPr>
        <xdr:cNvPr id="310" name="テキスト ボックス 309"/>
        <xdr:cNvSpPr txBox="1"/>
      </xdr:nvSpPr>
      <xdr:spPr>
        <a:xfrm>
          <a:off x="8515427" y="67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111481</xdr:rowOff>
    </xdr:from>
    <xdr:to>
      <xdr:col>11</xdr:col>
      <xdr:colOff>358775</xdr:colOff>
      <xdr:row>39</xdr:row>
      <xdr:rowOff>41631</xdr:rowOff>
    </xdr:to>
    <xdr:sp macro="" textlink="">
      <xdr:nvSpPr>
        <xdr:cNvPr id="311" name="円/楕円 310"/>
        <xdr:cNvSpPr/>
      </xdr:nvSpPr>
      <xdr:spPr>
        <a:xfrm>
          <a:off x="7810500" y="66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32758</xdr:rowOff>
    </xdr:from>
    <xdr:ext cx="469744" cy="259045"/>
    <xdr:sp macro="" textlink="">
      <xdr:nvSpPr>
        <xdr:cNvPr id="312" name="テキスト ボックス 311"/>
        <xdr:cNvSpPr txBox="1"/>
      </xdr:nvSpPr>
      <xdr:spPr>
        <a:xfrm>
          <a:off x="7626427" y="67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153771</xdr:rowOff>
    </xdr:from>
    <xdr:to>
      <xdr:col>10</xdr:col>
      <xdr:colOff>155575</xdr:colOff>
      <xdr:row>39</xdr:row>
      <xdr:rowOff>83921</xdr:rowOff>
    </xdr:to>
    <xdr:sp macro="" textlink="">
      <xdr:nvSpPr>
        <xdr:cNvPr id="313" name="円/楕円 312"/>
        <xdr:cNvSpPr/>
      </xdr:nvSpPr>
      <xdr:spPr>
        <a:xfrm>
          <a:off x="6921500" y="66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75048</xdr:rowOff>
    </xdr:from>
    <xdr:ext cx="378565" cy="259045"/>
    <xdr:sp macro="" textlink="">
      <xdr:nvSpPr>
        <xdr:cNvPr id="314" name="テキスト ボックス 313"/>
        <xdr:cNvSpPr txBox="1"/>
      </xdr:nvSpPr>
      <xdr:spPr>
        <a:xfrm>
          <a:off x="6783017" y="676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157307</xdr:rowOff>
    </xdr:from>
    <xdr:to>
      <xdr:col>15</xdr:col>
      <xdr:colOff>180975</xdr:colOff>
      <xdr:row>59</xdr:row>
      <xdr:rowOff>9757</xdr:rowOff>
    </xdr:to>
    <xdr:cxnSp macro="">
      <xdr:nvCxnSpPr>
        <xdr:cNvPr id="343" name="直線コネクタ 342"/>
        <xdr:cNvCxnSpPr/>
      </xdr:nvCxnSpPr>
      <xdr:spPr>
        <a:xfrm flipV="1">
          <a:off x="9639300" y="10101407"/>
          <a:ext cx="8382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8153</xdr:rowOff>
    </xdr:from>
    <xdr:to>
      <xdr:col>14</xdr:col>
      <xdr:colOff>28575</xdr:colOff>
      <xdr:row>59</xdr:row>
      <xdr:rowOff>9757</xdr:rowOff>
    </xdr:to>
    <xdr:cxnSp macro="">
      <xdr:nvCxnSpPr>
        <xdr:cNvPr id="346" name="直線コネクタ 345"/>
        <xdr:cNvCxnSpPr/>
      </xdr:nvCxnSpPr>
      <xdr:spPr>
        <a:xfrm>
          <a:off x="8750300" y="10123703"/>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8153</xdr:rowOff>
    </xdr:from>
    <xdr:to>
      <xdr:col>12</xdr:col>
      <xdr:colOff>511175</xdr:colOff>
      <xdr:row>59</xdr:row>
      <xdr:rowOff>15425</xdr:rowOff>
    </xdr:to>
    <xdr:cxnSp macro="">
      <xdr:nvCxnSpPr>
        <xdr:cNvPr id="349" name="直線コネクタ 348"/>
        <xdr:cNvCxnSpPr/>
      </xdr:nvCxnSpPr>
      <xdr:spPr>
        <a:xfrm flipV="1">
          <a:off x="7861300" y="10123703"/>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11642</xdr:rowOff>
    </xdr:from>
    <xdr:to>
      <xdr:col>11</xdr:col>
      <xdr:colOff>307975</xdr:colOff>
      <xdr:row>59</xdr:row>
      <xdr:rowOff>15425</xdr:rowOff>
    </xdr:to>
    <xdr:cxnSp macro="">
      <xdr:nvCxnSpPr>
        <xdr:cNvPr id="352" name="直線コネクタ 351"/>
        <xdr:cNvCxnSpPr/>
      </xdr:nvCxnSpPr>
      <xdr:spPr>
        <a:xfrm>
          <a:off x="6972300" y="10127192"/>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106507</xdr:rowOff>
    </xdr:from>
    <xdr:to>
      <xdr:col>15</xdr:col>
      <xdr:colOff>231775</xdr:colOff>
      <xdr:row>59</xdr:row>
      <xdr:rowOff>36657</xdr:rowOff>
    </xdr:to>
    <xdr:sp macro="" textlink="">
      <xdr:nvSpPr>
        <xdr:cNvPr id="362" name="円/楕円 361"/>
        <xdr:cNvSpPr/>
      </xdr:nvSpPr>
      <xdr:spPr>
        <a:xfrm>
          <a:off x="10426700" y="100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130407</xdr:rowOff>
    </xdr:from>
    <xdr:to>
      <xdr:col>14</xdr:col>
      <xdr:colOff>79375</xdr:colOff>
      <xdr:row>59</xdr:row>
      <xdr:rowOff>60557</xdr:rowOff>
    </xdr:to>
    <xdr:sp macro="" textlink="">
      <xdr:nvSpPr>
        <xdr:cNvPr id="364" name="円/楕円 363"/>
        <xdr:cNvSpPr/>
      </xdr:nvSpPr>
      <xdr:spPr>
        <a:xfrm>
          <a:off x="9588500" y="100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51684</xdr:rowOff>
    </xdr:from>
    <xdr:ext cx="534377" cy="259045"/>
    <xdr:sp macro="" textlink="">
      <xdr:nvSpPr>
        <xdr:cNvPr id="365" name="テキスト ボックス 364"/>
        <xdr:cNvSpPr txBox="1"/>
      </xdr:nvSpPr>
      <xdr:spPr>
        <a:xfrm>
          <a:off x="9372111" y="101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128803</xdr:rowOff>
    </xdr:from>
    <xdr:to>
      <xdr:col>12</xdr:col>
      <xdr:colOff>561975</xdr:colOff>
      <xdr:row>59</xdr:row>
      <xdr:rowOff>58953</xdr:rowOff>
    </xdr:to>
    <xdr:sp macro="" textlink="">
      <xdr:nvSpPr>
        <xdr:cNvPr id="366" name="円/楕円 365"/>
        <xdr:cNvSpPr/>
      </xdr:nvSpPr>
      <xdr:spPr>
        <a:xfrm>
          <a:off x="8699500" y="100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50080</xdr:rowOff>
    </xdr:from>
    <xdr:ext cx="534377" cy="259045"/>
    <xdr:sp macro="" textlink="">
      <xdr:nvSpPr>
        <xdr:cNvPr id="367" name="テキスト ボックス 366"/>
        <xdr:cNvSpPr txBox="1"/>
      </xdr:nvSpPr>
      <xdr:spPr>
        <a:xfrm>
          <a:off x="8483111" y="101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136075</xdr:rowOff>
    </xdr:from>
    <xdr:to>
      <xdr:col>11</xdr:col>
      <xdr:colOff>358775</xdr:colOff>
      <xdr:row>59</xdr:row>
      <xdr:rowOff>66225</xdr:rowOff>
    </xdr:to>
    <xdr:sp macro="" textlink="">
      <xdr:nvSpPr>
        <xdr:cNvPr id="368" name="円/楕円 367"/>
        <xdr:cNvSpPr/>
      </xdr:nvSpPr>
      <xdr:spPr>
        <a:xfrm>
          <a:off x="7810500" y="100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57352</xdr:rowOff>
    </xdr:from>
    <xdr:ext cx="534377" cy="259045"/>
    <xdr:sp macro="" textlink="">
      <xdr:nvSpPr>
        <xdr:cNvPr id="369" name="テキスト ボックス 368"/>
        <xdr:cNvSpPr txBox="1"/>
      </xdr:nvSpPr>
      <xdr:spPr>
        <a:xfrm>
          <a:off x="7594111" y="101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132292</xdr:rowOff>
    </xdr:from>
    <xdr:to>
      <xdr:col>10</xdr:col>
      <xdr:colOff>155575</xdr:colOff>
      <xdr:row>59</xdr:row>
      <xdr:rowOff>62442</xdr:rowOff>
    </xdr:to>
    <xdr:sp macro="" textlink="">
      <xdr:nvSpPr>
        <xdr:cNvPr id="370" name="円/楕円 369"/>
        <xdr:cNvSpPr/>
      </xdr:nvSpPr>
      <xdr:spPr>
        <a:xfrm>
          <a:off x="6921500" y="10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53569</xdr:rowOff>
    </xdr:from>
    <xdr:ext cx="534377" cy="259045"/>
    <xdr:sp macro="" textlink="">
      <xdr:nvSpPr>
        <xdr:cNvPr id="371" name="テキスト ボックス 370"/>
        <xdr:cNvSpPr txBox="1"/>
      </xdr:nvSpPr>
      <xdr:spPr>
        <a:xfrm>
          <a:off x="6705111" y="101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43253</xdr:rowOff>
    </xdr:from>
    <xdr:to>
      <xdr:col>15</xdr:col>
      <xdr:colOff>180975</xdr:colOff>
      <xdr:row>78</xdr:row>
      <xdr:rowOff>59145</xdr:rowOff>
    </xdr:to>
    <xdr:cxnSp macro="">
      <xdr:nvCxnSpPr>
        <xdr:cNvPr id="400" name="直線コネクタ 399"/>
        <xdr:cNvCxnSpPr/>
      </xdr:nvCxnSpPr>
      <xdr:spPr>
        <a:xfrm flipV="1">
          <a:off x="9639300" y="13416353"/>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59145</xdr:rowOff>
    </xdr:from>
    <xdr:to>
      <xdr:col>14</xdr:col>
      <xdr:colOff>28575</xdr:colOff>
      <xdr:row>78</xdr:row>
      <xdr:rowOff>93016</xdr:rowOff>
    </xdr:to>
    <xdr:cxnSp macro="">
      <xdr:nvCxnSpPr>
        <xdr:cNvPr id="403" name="直線コネクタ 402"/>
        <xdr:cNvCxnSpPr/>
      </xdr:nvCxnSpPr>
      <xdr:spPr>
        <a:xfrm flipV="1">
          <a:off x="8750300" y="13432245"/>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84500</xdr:rowOff>
    </xdr:from>
    <xdr:to>
      <xdr:col>12</xdr:col>
      <xdr:colOff>511175</xdr:colOff>
      <xdr:row>78</xdr:row>
      <xdr:rowOff>93016</xdr:rowOff>
    </xdr:to>
    <xdr:cxnSp macro="">
      <xdr:nvCxnSpPr>
        <xdr:cNvPr id="406" name="直線コネクタ 405"/>
        <xdr:cNvCxnSpPr/>
      </xdr:nvCxnSpPr>
      <xdr:spPr>
        <a:xfrm>
          <a:off x="7861300" y="1345760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52459</xdr:rowOff>
    </xdr:from>
    <xdr:to>
      <xdr:col>11</xdr:col>
      <xdr:colOff>307975</xdr:colOff>
      <xdr:row>78</xdr:row>
      <xdr:rowOff>84500</xdr:rowOff>
    </xdr:to>
    <xdr:cxnSp macro="">
      <xdr:nvCxnSpPr>
        <xdr:cNvPr id="409" name="直線コネクタ 408"/>
        <xdr:cNvCxnSpPr/>
      </xdr:nvCxnSpPr>
      <xdr:spPr>
        <a:xfrm>
          <a:off x="6972300" y="13425559"/>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163903</xdr:rowOff>
    </xdr:from>
    <xdr:to>
      <xdr:col>15</xdr:col>
      <xdr:colOff>231775</xdr:colOff>
      <xdr:row>78</xdr:row>
      <xdr:rowOff>94053</xdr:rowOff>
    </xdr:to>
    <xdr:sp macro="" textlink="">
      <xdr:nvSpPr>
        <xdr:cNvPr id="419" name="円/楕円 418"/>
        <xdr:cNvSpPr/>
      </xdr:nvSpPr>
      <xdr:spPr>
        <a:xfrm>
          <a:off x="10426700" y="133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142330</xdr:rowOff>
    </xdr:from>
    <xdr:ext cx="534377" cy="259045"/>
    <xdr:sp macro="" textlink="">
      <xdr:nvSpPr>
        <xdr:cNvPr id="420" name="商工費該当値テキスト"/>
        <xdr:cNvSpPr txBox="1"/>
      </xdr:nvSpPr>
      <xdr:spPr>
        <a:xfrm>
          <a:off x="10528300" y="133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8345</xdr:rowOff>
    </xdr:from>
    <xdr:to>
      <xdr:col>14</xdr:col>
      <xdr:colOff>79375</xdr:colOff>
      <xdr:row>78</xdr:row>
      <xdr:rowOff>109945</xdr:rowOff>
    </xdr:to>
    <xdr:sp macro="" textlink="">
      <xdr:nvSpPr>
        <xdr:cNvPr id="421" name="円/楕円 420"/>
        <xdr:cNvSpPr/>
      </xdr:nvSpPr>
      <xdr:spPr>
        <a:xfrm>
          <a:off x="9588500" y="13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101072</xdr:rowOff>
    </xdr:from>
    <xdr:ext cx="534377" cy="259045"/>
    <xdr:sp macro="" textlink="">
      <xdr:nvSpPr>
        <xdr:cNvPr id="422" name="テキスト ボックス 421"/>
        <xdr:cNvSpPr txBox="1"/>
      </xdr:nvSpPr>
      <xdr:spPr>
        <a:xfrm>
          <a:off x="9372111" y="134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42216</xdr:rowOff>
    </xdr:from>
    <xdr:to>
      <xdr:col>12</xdr:col>
      <xdr:colOff>561975</xdr:colOff>
      <xdr:row>78</xdr:row>
      <xdr:rowOff>143816</xdr:rowOff>
    </xdr:to>
    <xdr:sp macro="" textlink="">
      <xdr:nvSpPr>
        <xdr:cNvPr id="423" name="円/楕円 422"/>
        <xdr:cNvSpPr/>
      </xdr:nvSpPr>
      <xdr:spPr>
        <a:xfrm>
          <a:off x="8699500" y="13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134943</xdr:rowOff>
    </xdr:from>
    <xdr:ext cx="534377" cy="259045"/>
    <xdr:sp macro="" textlink="">
      <xdr:nvSpPr>
        <xdr:cNvPr id="424" name="テキスト ボックス 423"/>
        <xdr:cNvSpPr txBox="1"/>
      </xdr:nvSpPr>
      <xdr:spPr>
        <a:xfrm>
          <a:off x="8483111" y="135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33700</xdr:rowOff>
    </xdr:from>
    <xdr:to>
      <xdr:col>11</xdr:col>
      <xdr:colOff>358775</xdr:colOff>
      <xdr:row>78</xdr:row>
      <xdr:rowOff>135300</xdr:rowOff>
    </xdr:to>
    <xdr:sp macro="" textlink="">
      <xdr:nvSpPr>
        <xdr:cNvPr id="425" name="円/楕円 424"/>
        <xdr:cNvSpPr/>
      </xdr:nvSpPr>
      <xdr:spPr>
        <a:xfrm>
          <a:off x="7810500" y="134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126427</xdr:rowOff>
    </xdr:from>
    <xdr:ext cx="534377" cy="259045"/>
    <xdr:sp macro="" textlink="">
      <xdr:nvSpPr>
        <xdr:cNvPr id="426" name="テキスト ボックス 425"/>
        <xdr:cNvSpPr txBox="1"/>
      </xdr:nvSpPr>
      <xdr:spPr>
        <a:xfrm>
          <a:off x="7594111" y="134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1659</xdr:rowOff>
    </xdr:from>
    <xdr:to>
      <xdr:col>10</xdr:col>
      <xdr:colOff>155575</xdr:colOff>
      <xdr:row>78</xdr:row>
      <xdr:rowOff>103259</xdr:rowOff>
    </xdr:to>
    <xdr:sp macro="" textlink="">
      <xdr:nvSpPr>
        <xdr:cNvPr id="427" name="円/楕円 426"/>
        <xdr:cNvSpPr/>
      </xdr:nvSpPr>
      <xdr:spPr>
        <a:xfrm>
          <a:off x="6921500" y="133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119786</xdr:rowOff>
    </xdr:from>
    <xdr:ext cx="534377" cy="259045"/>
    <xdr:sp macro="" textlink="">
      <xdr:nvSpPr>
        <xdr:cNvPr id="428" name="テキスト ボックス 427"/>
        <xdr:cNvSpPr txBox="1"/>
      </xdr:nvSpPr>
      <xdr:spPr>
        <a:xfrm>
          <a:off x="6705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54060</xdr:rowOff>
    </xdr:from>
    <xdr:to>
      <xdr:col>15</xdr:col>
      <xdr:colOff>180975</xdr:colOff>
      <xdr:row>98</xdr:row>
      <xdr:rowOff>64686</xdr:rowOff>
    </xdr:to>
    <xdr:cxnSp macro="">
      <xdr:nvCxnSpPr>
        <xdr:cNvPr id="455" name="直線コネクタ 454"/>
        <xdr:cNvCxnSpPr/>
      </xdr:nvCxnSpPr>
      <xdr:spPr>
        <a:xfrm>
          <a:off x="9639300" y="16856160"/>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54060</xdr:rowOff>
    </xdr:from>
    <xdr:to>
      <xdr:col>14</xdr:col>
      <xdr:colOff>28575</xdr:colOff>
      <xdr:row>98</xdr:row>
      <xdr:rowOff>55080</xdr:rowOff>
    </xdr:to>
    <xdr:cxnSp macro="">
      <xdr:nvCxnSpPr>
        <xdr:cNvPr id="458" name="直線コネクタ 457"/>
        <xdr:cNvCxnSpPr/>
      </xdr:nvCxnSpPr>
      <xdr:spPr>
        <a:xfrm flipV="1">
          <a:off x="8750300" y="16856160"/>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55080</xdr:rowOff>
    </xdr:from>
    <xdr:to>
      <xdr:col>12</xdr:col>
      <xdr:colOff>511175</xdr:colOff>
      <xdr:row>98</xdr:row>
      <xdr:rowOff>67117</xdr:rowOff>
    </xdr:to>
    <xdr:cxnSp macro="">
      <xdr:nvCxnSpPr>
        <xdr:cNvPr id="461" name="直線コネクタ 460"/>
        <xdr:cNvCxnSpPr/>
      </xdr:nvCxnSpPr>
      <xdr:spPr>
        <a:xfrm flipV="1">
          <a:off x="7861300" y="16857180"/>
          <a:ext cx="8890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67117</xdr:rowOff>
    </xdr:from>
    <xdr:to>
      <xdr:col>11</xdr:col>
      <xdr:colOff>307975</xdr:colOff>
      <xdr:row>98</xdr:row>
      <xdr:rowOff>68566</xdr:rowOff>
    </xdr:to>
    <xdr:cxnSp macro="">
      <xdr:nvCxnSpPr>
        <xdr:cNvPr id="464" name="直線コネクタ 463"/>
        <xdr:cNvCxnSpPr/>
      </xdr:nvCxnSpPr>
      <xdr:spPr>
        <a:xfrm flipV="1">
          <a:off x="6972300" y="16869217"/>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13886</xdr:rowOff>
    </xdr:from>
    <xdr:to>
      <xdr:col>15</xdr:col>
      <xdr:colOff>231775</xdr:colOff>
      <xdr:row>98</xdr:row>
      <xdr:rowOff>115486</xdr:rowOff>
    </xdr:to>
    <xdr:sp macro="" textlink="">
      <xdr:nvSpPr>
        <xdr:cNvPr id="474" name="円/楕円 473"/>
        <xdr:cNvSpPr/>
      </xdr:nvSpPr>
      <xdr:spPr>
        <a:xfrm>
          <a:off x="10426700" y="168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144713</xdr:rowOff>
    </xdr:from>
    <xdr:ext cx="599010" cy="259045"/>
    <xdr:sp macro="" textlink="">
      <xdr:nvSpPr>
        <xdr:cNvPr id="475" name="土木費該当値テキスト"/>
        <xdr:cNvSpPr txBox="1"/>
      </xdr:nvSpPr>
      <xdr:spPr>
        <a:xfrm>
          <a:off x="10528300" y="166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3260</xdr:rowOff>
    </xdr:from>
    <xdr:to>
      <xdr:col>14</xdr:col>
      <xdr:colOff>79375</xdr:colOff>
      <xdr:row>98</xdr:row>
      <xdr:rowOff>104860</xdr:rowOff>
    </xdr:to>
    <xdr:sp macro="" textlink="">
      <xdr:nvSpPr>
        <xdr:cNvPr id="476" name="円/楕円 475"/>
        <xdr:cNvSpPr/>
      </xdr:nvSpPr>
      <xdr:spPr>
        <a:xfrm>
          <a:off x="9588500" y="16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121387</xdr:rowOff>
    </xdr:from>
    <xdr:ext cx="599010" cy="259045"/>
    <xdr:sp macro="" textlink="">
      <xdr:nvSpPr>
        <xdr:cNvPr id="477" name="テキスト ボックス 476"/>
        <xdr:cNvSpPr txBox="1"/>
      </xdr:nvSpPr>
      <xdr:spPr>
        <a:xfrm>
          <a:off x="9339794" y="1658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4280</xdr:rowOff>
    </xdr:from>
    <xdr:to>
      <xdr:col>12</xdr:col>
      <xdr:colOff>561975</xdr:colOff>
      <xdr:row>98</xdr:row>
      <xdr:rowOff>105880</xdr:rowOff>
    </xdr:to>
    <xdr:sp macro="" textlink="">
      <xdr:nvSpPr>
        <xdr:cNvPr id="478" name="円/楕円 477"/>
        <xdr:cNvSpPr/>
      </xdr:nvSpPr>
      <xdr:spPr>
        <a:xfrm>
          <a:off x="869950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122407</xdr:rowOff>
    </xdr:from>
    <xdr:ext cx="599010" cy="259045"/>
    <xdr:sp macro="" textlink="">
      <xdr:nvSpPr>
        <xdr:cNvPr id="479" name="テキスト ボックス 478"/>
        <xdr:cNvSpPr txBox="1"/>
      </xdr:nvSpPr>
      <xdr:spPr>
        <a:xfrm>
          <a:off x="8450794" y="165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16317</xdr:rowOff>
    </xdr:from>
    <xdr:to>
      <xdr:col>11</xdr:col>
      <xdr:colOff>358775</xdr:colOff>
      <xdr:row>98</xdr:row>
      <xdr:rowOff>117917</xdr:rowOff>
    </xdr:to>
    <xdr:sp macro="" textlink="">
      <xdr:nvSpPr>
        <xdr:cNvPr id="480" name="円/楕円 479"/>
        <xdr:cNvSpPr/>
      </xdr:nvSpPr>
      <xdr:spPr>
        <a:xfrm>
          <a:off x="7810500" y="168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134444</xdr:rowOff>
    </xdr:from>
    <xdr:ext cx="599010" cy="259045"/>
    <xdr:sp macro="" textlink="">
      <xdr:nvSpPr>
        <xdr:cNvPr id="481" name="テキスト ボックス 480"/>
        <xdr:cNvSpPr txBox="1"/>
      </xdr:nvSpPr>
      <xdr:spPr>
        <a:xfrm>
          <a:off x="7561794" y="1659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17766</xdr:rowOff>
    </xdr:from>
    <xdr:to>
      <xdr:col>10</xdr:col>
      <xdr:colOff>155575</xdr:colOff>
      <xdr:row>98</xdr:row>
      <xdr:rowOff>119366</xdr:rowOff>
    </xdr:to>
    <xdr:sp macro="" textlink="">
      <xdr:nvSpPr>
        <xdr:cNvPr id="482" name="円/楕円 481"/>
        <xdr:cNvSpPr/>
      </xdr:nvSpPr>
      <xdr:spPr>
        <a:xfrm>
          <a:off x="6921500" y="168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135893</xdr:rowOff>
    </xdr:from>
    <xdr:ext cx="599010" cy="259045"/>
    <xdr:sp macro="" textlink="">
      <xdr:nvSpPr>
        <xdr:cNvPr id="483" name="テキスト ボックス 482"/>
        <xdr:cNvSpPr txBox="1"/>
      </xdr:nvSpPr>
      <xdr:spPr>
        <a:xfrm>
          <a:off x="6672794" y="165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85491</xdr:rowOff>
    </xdr:from>
    <xdr:to>
      <xdr:col>23</xdr:col>
      <xdr:colOff>517525</xdr:colOff>
      <xdr:row>37</xdr:row>
      <xdr:rowOff>143320</xdr:rowOff>
    </xdr:to>
    <xdr:cxnSp macro="">
      <xdr:nvCxnSpPr>
        <xdr:cNvPr id="512" name="直線コネクタ 511"/>
        <xdr:cNvCxnSpPr/>
      </xdr:nvCxnSpPr>
      <xdr:spPr>
        <a:xfrm flipV="1">
          <a:off x="15481300" y="6429141"/>
          <a:ext cx="838200" cy="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143320</xdr:rowOff>
    </xdr:from>
    <xdr:to>
      <xdr:col>22</xdr:col>
      <xdr:colOff>365125</xdr:colOff>
      <xdr:row>37</xdr:row>
      <xdr:rowOff>146810</xdr:rowOff>
    </xdr:to>
    <xdr:cxnSp macro="">
      <xdr:nvCxnSpPr>
        <xdr:cNvPr id="515" name="直線コネクタ 514"/>
        <xdr:cNvCxnSpPr/>
      </xdr:nvCxnSpPr>
      <xdr:spPr>
        <a:xfrm flipV="1">
          <a:off x="14592300" y="6486970"/>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3188</xdr:rowOff>
    </xdr:from>
    <xdr:to>
      <xdr:col>21</xdr:col>
      <xdr:colOff>161925</xdr:colOff>
      <xdr:row>37</xdr:row>
      <xdr:rowOff>146810</xdr:rowOff>
    </xdr:to>
    <xdr:cxnSp macro="">
      <xdr:nvCxnSpPr>
        <xdr:cNvPr id="518" name="直線コネクタ 517"/>
        <xdr:cNvCxnSpPr/>
      </xdr:nvCxnSpPr>
      <xdr:spPr>
        <a:xfrm>
          <a:off x="13703300" y="6346838"/>
          <a:ext cx="889000" cy="1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50523</xdr:rowOff>
    </xdr:from>
    <xdr:to>
      <xdr:col>19</xdr:col>
      <xdr:colOff>644525</xdr:colOff>
      <xdr:row>37</xdr:row>
      <xdr:rowOff>3188</xdr:rowOff>
    </xdr:to>
    <xdr:cxnSp macro="">
      <xdr:nvCxnSpPr>
        <xdr:cNvPr id="521" name="直線コネクタ 520"/>
        <xdr:cNvCxnSpPr/>
      </xdr:nvCxnSpPr>
      <xdr:spPr>
        <a:xfrm>
          <a:off x="12814300" y="6222723"/>
          <a:ext cx="889000" cy="1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34691</xdr:rowOff>
    </xdr:from>
    <xdr:to>
      <xdr:col>23</xdr:col>
      <xdr:colOff>568325</xdr:colOff>
      <xdr:row>37</xdr:row>
      <xdr:rowOff>136291</xdr:rowOff>
    </xdr:to>
    <xdr:sp macro="" textlink="">
      <xdr:nvSpPr>
        <xdr:cNvPr id="531" name="円/楕円 530"/>
        <xdr:cNvSpPr/>
      </xdr:nvSpPr>
      <xdr:spPr>
        <a:xfrm>
          <a:off x="16268700" y="63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13118</xdr:rowOff>
    </xdr:from>
    <xdr:ext cx="534377" cy="259045"/>
    <xdr:sp macro="" textlink="">
      <xdr:nvSpPr>
        <xdr:cNvPr id="532" name="消防費該当値テキスト"/>
        <xdr:cNvSpPr txBox="1"/>
      </xdr:nvSpPr>
      <xdr:spPr>
        <a:xfrm>
          <a:off x="16370300" y="63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92520</xdr:rowOff>
    </xdr:from>
    <xdr:to>
      <xdr:col>22</xdr:col>
      <xdr:colOff>415925</xdr:colOff>
      <xdr:row>38</xdr:row>
      <xdr:rowOff>22670</xdr:rowOff>
    </xdr:to>
    <xdr:sp macro="" textlink="">
      <xdr:nvSpPr>
        <xdr:cNvPr id="533" name="円/楕円 532"/>
        <xdr:cNvSpPr/>
      </xdr:nvSpPr>
      <xdr:spPr>
        <a:xfrm>
          <a:off x="15430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13796</xdr:rowOff>
    </xdr:from>
    <xdr:ext cx="534377" cy="259045"/>
    <xdr:sp macro="" textlink="">
      <xdr:nvSpPr>
        <xdr:cNvPr id="534" name="テキスト ボックス 533"/>
        <xdr:cNvSpPr txBox="1"/>
      </xdr:nvSpPr>
      <xdr:spPr>
        <a:xfrm>
          <a:off x="15214111" y="65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96010</xdr:rowOff>
    </xdr:from>
    <xdr:to>
      <xdr:col>21</xdr:col>
      <xdr:colOff>212725</xdr:colOff>
      <xdr:row>38</xdr:row>
      <xdr:rowOff>26160</xdr:rowOff>
    </xdr:to>
    <xdr:sp macro="" textlink="">
      <xdr:nvSpPr>
        <xdr:cNvPr id="535" name="円/楕円 534"/>
        <xdr:cNvSpPr/>
      </xdr:nvSpPr>
      <xdr:spPr>
        <a:xfrm>
          <a:off x="14541500" y="6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17287</xdr:rowOff>
    </xdr:from>
    <xdr:ext cx="534377" cy="259045"/>
    <xdr:sp macro="" textlink="">
      <xdr:nvSpPr>
        <xdr:cNvPr id="536" name="テキスト ボックス 535"/>
        <xdr:cNvSpPr txBox="1"/>
      </xdr:nvSpPr>
      <xdr:spPr>
        <a:xfrm>
          <a:off x="14325111" y="65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123838</xdr:rowOff>
    </xdr:from>
    <xdr:to>
      <xdr:col>20</xdr:col>
      <xdr:colOff>9525</xdr:colOff>
      <xdr:row>37</xdr:row>
      <xdr:rowOff>53988</xdr:rowOff>
    </xdr:to>
    <xdr:sp macro="" textlink="">
      <xdr:nvSpPr>
        <xdr:cNvPr id="537" name="円/楕円 536"/>
        <xdr:cNvSpPr/>
      </xdr:nvSpPr>
      <xdr:spPr>
        <a:xfrm>
          <a:off x="13652500" y="62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70515</xdr:rowOff>
    </xdr:from>
    <xdr:ext cx="534377" cy="259045"/>
    <xdr:sp macro="" textlink="">
      <xdr:nvSpPr>
        <xdr:cNvPr id="538" name="テキスト ボックス 537"/>
        <xdr:cNvSpPr txBox="1"/>
      </xdr:nvSpPr>
      <xdr:spPr>
        <a:xfrm>
          <a:off x="13436111" y="60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171173</xdr:rowOff>
    </xdr:from>
    <xdr:to>
      <xdr:col>18</xdr:col>
      <xdr:colOff>492125</xdr:colOff>
      <xdr:row>36</xdr:row>
      <xdr:rowOff>101323</xdr:rowOff>
    </xdr:to>
    <xdr:sp macro="" textlink="">
      <xdr:nvSpPr>
        <xdr:cNvPr id="539" name="円/楕円 538"/>
        <xdr:cNvSpPr/>
      </xdr:nvSpPr>
      <xdr:spPr>
        <a:xfrm>
          <a:off x="12763500" y="61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117850</xdr:rowOff>
    </xdr:from>
    <xdr:ext cx="534377" cy="259045"/>
    <xdr:sp macro="" textlink="">
      <xdr:nvSpPr>
        <xdr:cNvPr id="540" name="テキスト ボックス 539"/>
        <xdr:cNvSpPr txBox="1"/>
      </xdr:nvSpPr>
      <xdr:spPr>
        <a:xfrm>
          <a:off x="12547111" y="59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18732</xdr:rowOff>
    </xdr:from>
    <xdr:to>
      <xdr:col>23</xdr:col>
      <xdr:colOff>517525</xdr:colOff>
      <xdr:row>58</xdr:row>
      <xdr:rowOff>36739</xdr:rowOff>
    </xdr:to>
    <xdr:cxnSp macro="">
      <xdr:nvCxnSpPr>
        <xdr:cNvPr id="569" name="直線コネクタ 568"/>
        <xdr:cNvCxnSpPr/>
      </xdr:nvCxnSpPr>
      <xdr:spPr>
        <a:xfrm>
          <a:off x="15481300" y="9962832"/>
          <a:ext cx="8382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18732</xdr:rowOff>
    </xdr:from>
    <xdr:to>
      <xdr:col>22</xdr:col>
      <xdr:colOff>365125</xdr:colOff>
      <xdr:row>58</xdr:row>
      <xdr:rowOff>44983</xdr:rowOff>
    </xdr:to>
    <xdr:cxnSp macro="">
      <xdr:nvCxnSpPr>
        <xdr:cNvPr id="572" name="直線コネクタ 571"/>
        <xdr:cNvCxnSpPr/>
      </xdr:nvCxnSpPr>
      <xdr:spPr>
        <a:xfrm flipV="1">
          <a:off x="14592300" y="9962832"/>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18605</xdr:rowOff>
    </xdr:from>
    <xdr:to>
      <xdr:col>21</xdr:col>
      <xdr:colOff>161925</xdr:colOff>
      <xdr:row>58</xdr:row>
      <xdr:rowOff>44983</xdr:rowOff>
    </xdr:to>
    <xdr:cxnSp macro="">
      <xdr:nvCxnSpPr>
        <xdr:cNvPr id="575" name="直線コネクタ 574"/>
        <xdr:cNvCxnSpPr/>
      </xdr:nvCxnSpPr>
      <xdr:spPr>
        <a:xfrm>
          <a:off x="13703300" y="996270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18605</xdr:rowOff>
    </xdr:from>
    <xdr:to>
      <xdr:col>19</xdr:col>
      <xdr:colOff>644525</xdr:colOff>
      <xdr:row>58</xdr:row>
      <xdr:rowOff>53508</xdr:rowOff>
    </xdr:to>
    <xdr:cxnSp macro="">
      <xdr:nvCxnSpPr>
        <xdr:cNvPr id="578" name="直線コネクタ 577"/>
        <xdr:cNvCxnSpPr/>
      </xdr:nvCxnSpPr>
      <xdr:spPr>
        <a:xfrm flipV="1">
          <a:off x="12814300" y="9962705"/>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157389</xdr:rowOff>
    </xdr:from>
    <xdr:to>
      <xdr:col>23</xdr:col>
      <xdr:colOff>568325</xdr:colOff>
      <xdr:row>58</xdr:row>
      <xdr:rowOff>87539</xdr:rowOff>
    </xdr:to>
    <xdr:sp macro="" textlink="">
      <xdr:nvSpPr>
        <xdr:cNvPr id="588" name="円/楕円 587"/>
        <xdr:cNvSpPr/>
      </xdr:nvSpPr>
      <xdr:spPr>
        <a:xfrm>
          <a:off x="16268700" y="9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139382</xdr:rowOff>
    </xdr:from>
    <xdr:to>
      <xdr:col>22</xdr:col>
      <xdr:colOff>415925</xdr:colOff>
      <xdr:row>58</xdr:row>
      <xdr:rowOff>69532</xdr:rowOff>
    </xdr:to>
    <xdr:sp macro="" textlink="">
      <xdr:nvSpPr>
        <xdr:cNvPr id="590" name="円/楕円 589"/>
        <xdr:cNvSpPr/>
      </xdr:nvSpPr>
      <xdr:spPr>
        <a:xfrm>
          <a:off x="154305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60659</xdr:rowOff>
    </xdr:from>
    <xdr:ext cx="599010" cy="259045"/>
    <xdr:sp macro="" textlink="">
      <xdr:nvSpPr>
        <xdr:cNvPr id="591" name="テキスト ボックス 590"/>
        <xdr:cNvSpPr txBox="1"/>
      </xdr:nvSpPr>
      <xdr:spPr>
        <a:xfrm>
          <a:off x="15181794" y="1000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165633</xdr:rowOff>
    </xdr:from>
    <xdr:to>
      <xdr:col>21</xdr:col>
      <xdr:colOff>212725</xdr:colOff>
      <xdr:row>58</xdr:row>
      <xdr:rowOff>95783</xdr:rowOff>
    </xdr:to>
    <xdr:sp macro="" textlink="">
      <xdr:nvSpPr>
        <xdr:cNvPr id="592" name="円/楕円 591"/>
        <xdr:cNvSpPr/>
      </xdr:nvSpPr>
      <xdr:spPr>
        <a:xfrm>
          <a:off x="14541500" y="99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86910</xdr:rowOff>
    </xdr:from>
    <xdr:ext cx="534377" cy="259045"/>
    <xdr:sp macro="" textlink="">
      <xdr:nvSpPr>
        <xdr:cNvPr id="593" name="テキスト ボックス 592"/>
        <xdr:cNvSpPr txBox="1"/>
      </xdr:nvSpPr>
      <xdr:spPr>
        <a:xfrm>
          <a:off x="14325111" y="1003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139255</xdr:rowOff>
    </xdr:from>
    <xdr:to>
      <xdr:col>20</xdr:col>
      <xdr:colOff>9525</xdr:colOff>
      <xdr:row>58</xdr:row>
      <xdr:rowOff>69405</xdr:rowOff>
    </xdr:to>
    <xdr:sp macro="" textlink="">
      <xdr:nvSpPr>
        <xdr:cNvPr id="594" name="円/楕円 593"/>
        <xdr:cNvSpPr/>
      </xdr:nvSpPr>
      <xdr:spPr>
        <a:xfrm>
          <a:off x="13652500" y="99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60532</xdr:rowOff>
    </xdr:from>
    <xdr:ext cx="599010" cy="259045"/>
    <xdr:sp macro="" textlink="">
      <xdr:nvSpPr>
        <xdr:cNvPr id="595" name="テキスト ボックス 594"/>
        <xdr:cNvSpPr txBox="1"/>
      </xdr:nvSpPr>
      <xdr:spPr>
        <a:xfrm>
          <a:off x="13403794" y="1000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2708</xdr:rowOff>
    </xdr:from>
    <xdr:to>
      <xdr:col>18</xdr:col>
      <xdr:colOff>492125</xdr:colOff>
      <xdr:row>58</xdr:row>
      <xdr:rowOff>104308</xdr:rowOff>
    </xdr:to>
    <xdr:sp macro="" textlink="">
      <xdr:nvSpPr>
        <xdr:cNvPr id="596" name="円/楕円 595"/>
        <xdr:cNvSpPr/>
      </xdr:nvSpPr>
      <xdr:spPr>
        <a:xfrm>
          <a:off x="12763500" y="99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95435</xdr:rowOff>
    </xdr:from>
    <xdr:ext cx="534377" cy="259045"/>
    <xdr:sp macro="" textlink="">
      <xdr:nvSpPr>
        <xdr:cNvPr id="597" name="テキスト ボックス 596"/>
        <xdr:cNvSpPr txBox="1"/>
      </xdr:nvSpPr>
      <xdr:spPr>
        <a:xfrm>
          <a:off x="12547111" y="100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166370</xdr:rowOff>
    </xdr:from>
    <xdr:to>
      <xdr:col>23</xdr:col>
      <xdr:colOff>517525</xdr:colOff>
      <xdr:row>79</xdr:row>
      <xdr:rowOff>43360</xdr:rowOff>
    </xdr:to>
    <xdr:cxnSp macro="">
      <xdr:nvCxnSpPr>
        <xdr:cNvPr id="626" name="直線コネクタ 625"/>
        <xdr:cNvCxnSpPr/>
      </xdr:nvCxnSpPr>
      <xdr:spPr>
        <a:xfrm flipV="1">
          <a:off x="15481300" y="13539470"/>
          <a:ext cx="8382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144436</xdr:rowOff>
    </xdr:from>
    <xdr:to>
      <xdr:col>22</xdr:col>
      <xdr:colOff>365125</xdr:colOff>
      <xdr:row>79</xdr:row>
      <xdr:rowOff>43360</xdr:rowOff>
    </xdr:to>
    <xdr:cxnSp macro="">
      <xdr:nvCxnSpPr>
        <xdr:cNvPr id="629" name="直線コネクタ 628"/>
        <xdr:cNvCxnSpPr/>
      </xdr:nvCxnSpPr>
      <xdr:spPr>
        <a:xfrm>
          <a:off x="14592300" y="13517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57849</xdr:rowOff>
    </xdr:from>
    <xdr:to>
      <xdr:col>21</xdr:col>
      <xdr:colOff>161925</xdr:colOff>
      <xdr:row>78</xdr:row>
      <xdr:rowOff>144436</xdr:rowOff>
    </xdr:to>
    <xdr:cxnSp macro="">
      <xdr:nvCxnSpPr>
        <xdr:cNvPr id="632" name="直線コネクタ 631"/>
        <xdr:cNvCxnSpPr/>
      </xdr:nvCxnSpPr>
      <xdr:spPr>
        <a:xfrm>
          <a:off x="13703300" y="13259499"/>
          <a:ext cx="889000" cy="25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57849</xdr:rowOff>
    </xdr:from>
    <xdr:to>
      <xdr:col>19</xdr:col>
      <xdr:colOff>644525</xdr:colOff>
      <xdr:row>78</xdr:row>
      <xdr:rowOff>69520</xdr:rowOff>
    </xdr:to>
    <xdr:cxnSp macro="">
      <xdr:nvCxnSpPr>
        <xdr:cNvPr id="635" name="直線コネクタ 634"/>
        <xdr:cNvCxnSpPr/>
      </xdr:nvCxnSpPr>
      <xdr:spPr>
        <a:xfrm flipV="1">
          <a:off x="12814300" y="13259499"/>
          <a:ext cx="889000" cy="1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115570</xdr:rowOff>
    </xdr:from>
    <xdr:to>
      <xdr:col>23</xdr:col>
      <xdr:colOff>568325</xdr:colOff>
      <xdr:row>79</xdr:row>
      <xdr:rowOff>45720</xdr:rowOff>
    </xdr:to>
    <xdr:sp macro="" textlink="">
      <xdr:nvSpPr>
        <xdr:cNvPr id="645" name="円/楕円 644"/>
        <xdr:cNvSpPr/>
      </xdr:nvSpPr>
      <xdr:spPr>
        <a:xfrm>
          <a:off x="16268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534377" cy="259045"/>
    <xdr:sp macro="" textlink="">
      <xdr:nvSpPr>
        <xdr:cNvPr id="646" name="災害復旧費該当値テキスト"/>
        <xdr:cNvSpPr txBox="1"/>
      </xdr:nvSpPr>
      <xdr:spPr>
        <a:xfrm>
          <a:off x="16370300" y="13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164010</xdr:rowOff>
    </xdr:from>
    <xdr:to>
      <xdr:col>22</xdr:col>
      <xdr:colOff>415925</xdr:colOff>
      <xdr:row>79</xdr:row>
      <xdr:rowOff>94160</xdr:rowOff>
    </xdr:to>
    <xdr:sp macro="" textlink="">
      <xdr:nvSpPr>
        <xdr:cNvPr id="647" name="円/楕円 646"/>
        <xdr:cNvSpPr/>
      </xdr:nvSpPr>
      <xdr:spPr>
        <a:xfrm>
          <a:off x="15430500" y="135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85287</xdr:rowOff>
    </xdr:from>
    <xdr:ext cx="378565" cy="259045"/>
    <xdr:sp macro="" textlink="">
      <xdr:nvSpPr>
        <xdr:cNvPr id="648" name="テキスト ボックス 647"/>
        <xdr:cNvSpPr txBox="1"/>
      </xdr:nvSpPr>
      <xdr:spPr>
        <a:xfrm>
          <a:off x="15292017" y="136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93636</xdr:rowOff>
    </xdr:from>
    <xdr:to>
      <xdr:col>21</xdr:col>
      <xdr:colOff>212725</xdr:colOff>
      <xdr:row>79</xdr:row>
      <xdr:rowOff>23786</xdr:rowOff>
    </xdr:to>
    <xdr:sp macro="" textlink="">
      <xdr:nvSpPr>
        <xdr:cNvPr id="649" name="円/楕円 648"/>
        <xdr:cNvSpPr/>
      </xdr:nvSpPr>
      <xdr:spPr>
        <a:xfrm>
          <a:off x="14541500" y="134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40313</xdr:rowOff>
    </xdr:from>
    <xdr:ext cx="534377" cy="259045"/>
    <xdr:sp macro="" textlink="">
      <xdr:nvSpPr>
        <xdr:cNvPr id="650" name="テキスト ボックス 649"/>
        <xdr:cNvSpPr txBox="1"/>
      </xdr:nvSpPr>
      <xdr:spPr>
        <a:xfrm>
          <a:off x="14325111" y="132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7049</xdr:rowOff>
    </xdr:from>
    <xdr:to>
      <xdr:col>20</xdr:col>
      <xdr:colOff>9525</xdr:colOff>
      <xdr:row>77</xdr:row>
      <xdr:rowOff>108649</xdr:rowOff>
    </xdr:to>
    <xdr:sp macro="" textlink="">
      <xdr:nvSpPr>
        <xdr:cNvPr id="651" name="円/楕円 650"/>
        <xdr:cNvSpPr/>
      </xdr:nvSpPr>
      <xdr:spPr>
        <a:xfrm>
          <a:off x="13652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125176</xdr:rowOff>
    </xdr:from>
    <xdr:ext cx="534377" cy="259045"/>
    <xdr:sp macro="" textlink="">
      <xdr:nvSpPr>
        <xdr:cNvPr id="652" name="テキスト ボックス 651"/>
        <xdr:cNvSpPr txBox="1"/>
      </xdr:nvSpPr>
      <xdr:spPr>
        <a:xfrm>
          <a:off x="13436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18720</xdr:rowOff>
    </xdr:from>
    <xdr:to>
      <xdr:col>18</xdr:col>
      <xdr:colOff>492125</xdr:colOff>
      <xdr:row>78</xdr:row>
      <xdr:rowOff>120320</xdr:rowOff>
    </xdr:to>
    <xdr:sp macro="" textlink="">
      <xdr:nvSpPr>
        <xdr:cNvPr id="653" name="円/楕円 652"/>
        <xdr:cNvSpPr/>
      </xdr:nvSpPr>
      <xdr:spPr>
        <a:xfrm>
          <a:off x="12763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136847</xdr:rowOff>
    </xdr:from>
    <xdr:ext cx="534377" cy="259045"/>
    <xdr:sp macro="" textlink="">
      <xdr:nvSpPr>
        <xdr:cNvPr id="654" name="テキスト ボックス 653"/>
        <xdr:cNvSpPr txBox="1"/>
      </xdr:nvSpPr>
      <xdr:spPr>
        <a:xfrm>
          <a:off x="12547111" y="131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59586</xdr:rowOff>
    </xdr:from>
    <xdr:to>
      <xdr:col>23</xdr:col>
      <xdr:colOff>517525</xdr:colOff>
      <xdr:row>98</xdr:row>
      <xdr:rowOff>78401</xdr:rowOff>
    </xdr:to>
    <xdr:cxnSp macro="">
      <xdr:nvCxnSpPr>
        <xdr:cNvPr id="683" name="直線コネクタ 682"/>
        <xdr:cNvCxnSpPr/>
      </xdr:nvCxnSpPr>
      <xdr:spPr>
        <a:xfrm flipV="1">
          <a:off x="15481300" y="16861686"/>
          <a:ext cx="8382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78401</xdr:rowOff>
    </xdr:from>
    <xdr:to>
      <xdr:col>22</xdr:col>
      <xdr:colOff>365125</xdr:colOff>
      <xdr:row>98</xdr:row>
      <xdr:rowOff>92701</xdr:rowOff>
    </xdr:to>
    <xdr:cxnSp macro="">
      <xdr:nvCxnSpPr>
        <xdr:cNvPr id="686" name="直線コネクタ 685"/>
        <xdr:cNvCxnSpPr/>
      </xdr:nvCxnSpPr>
      <xdr:spPr>
        <a:xfrm flipV="1">
          <a:off x="14592300" y="16880501"/>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92701</xdr:rowOff>
    </xdr:from>
    <xdr:to>
      <xdr:col>21</xdr:col>
      <xdr:colOff>161925</xdr:colOff>
      <xdr:row>98</xdr:row>
      <xdr:rowOff>93926</xdr:rowOff>
    </xdr:to>
    <xdr:cxnSp macro="">
      <xdr:nvCxnSpPr>
        <xdr:cNvPr id="689" name="直線コネクタ 688"/>
        <xdr:cNvCxnSpPr/>
      </xdr:nvCxnSpPr>
      <xdr:spPr>
        <a:xfrm flipV="1">
          <a:off x="13703300" y="1689480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93926</xdr:rowOff>
    </xdr:from>
    <xdr:to>
      <xdr:col>19</xdr:col>
      <xdr:colOff>644525</xdr:colOff>
      <xdr:row>98</xdr:row>
      <xdr:rowOff>96131</xdr:rowOff>
    </xdr:to>
    <xdr:cxnSp macro="">
      <xdr:nvCxnSpPr>
        <xdr:cNvPr id="692" name="直線コネクタ 691"/>
        <xdr:cNvCxnSpPr/>
      </xdr:nvCxnSpPr>
      <xdr:spPr>
        <a:xfrm flipV="1">
          <a:off x="12814300" y="16896026"/>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8786</xdr:rowOff>
    </xdr:from>
    <xdr:to>
      <xdr:col>23</xdr:col>
      <xdr:colOff>568325</xdr:colOff>
      <xdr:row>98</xdr:row>
      <xdr:rowOff>110386</xdr:rowOff>
    </xdr:to>
    <xdr:sp macro="" textlink="">
      <xdr:nvSpPr>
        <xdr:cNvPr id="702" name="円/楕円 701"/>
        <xdr:cNvSpPr/>
      </xdr:nvSpPr>
      <xdr:spPr>
        <a:xfrm>
          <a:off x="16268700" y="16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158663</xdr:rowOff>
    </xdr:from>
    <xdr:ext cx="599010" cy="259045"/>
    <xdr:sp macro="" textlink="">
      <xdr:nvSpPr>
        <xdr:cNvPr id="703" name="公債費該当値テキスト"/>
        <xdr:cNvSpPr txBox="1"/>
      </xdr:nvSpPr>
      <xdr:spPr>
        <a:xfrm>
          <a:off x="16370300" y="1678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27601</xdr:rowOff>
    </xdr:from>
    <xdr:to>
      <xdr:col>22</xdr:col>
      <xdr:colOff>415925</xdr:colOff>
      <xdr:row>98</xdr:row>
      <xdr:rowOff>129201</xdr:rowOff>
    </xdr:to>
    <xdr:sp macro="" textlink="">
      <xdr:nvSpPr>
        <xdr:cNvPr id="704" name="円/楕円 703"/>
        <xdr:cNvSpPr/>
      </xdr:nvSpPr>
      <xdr:spPr>
        <a:xfrm>
          <a:off x="15430500" y="168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120328</xdr:rowOff>
    </xdr:from>
    <xdr:ext cx="599010" cy="259045"/>
    <xdr:sp macro="" textlink="">
      <xdr:nvSpPr>
        <xdr:cNvPr id="705" name="テキスト ボックス 704"/>
        <xdr:cNvSpPr txBox="1"/>
      </xdr:nvSpPr>
      <xdr:spPr>
        <a:xfrm>
          <a:off x="15181794" y="1692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41901</xdr:rowOff>
    </xdr:from>
    <xdr:to>
      <xdr:col>21</xdr:col>
      <xdr:colOff>212725</xdr:colOff>
      <xdr:row>98</xdr:row>
      <xdr:rowOff>143501</xdr:rowOff>
    </xdr:to>
    <xdr:sp macro="" textlink="">
      <xdr:nvSpPr>
        <xdr:cNvPr id="706" name="円/楕円 705"/>
        <xdr:cNvSpPr/>
      </xdr:nvSpPr>
      <xdr:spPr>
        <a:xfrm>
          <a:off x="14541500" y="168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134628</xdr:rowOff>
    </xdr:from>
    <xdr:ext cx="534377" cy="259045"/>
    <xdr:sp macro="" textlink="">
      <xdr:nvSpPr>
        <xdr:cNvPr id="707" name="テキスト ボックス 706"/>
        <xdr:cNvSpPr txBox="1"/>
      </xdr:nvSpPr>
      <xdr:spPr>
        <a:xfrm>
          <a:off x="14325111" y="169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43126</xdr:rowOff>
    </xdr:from>
    <xdr:to>
      <xdr:col>20</xdr:col>
      <xdr:colOff>9525</xdr:colOff>
      <xdr:row>98</xdr:row>
      <xdr:rowOff>144726</xdr:rowOff>
    </xdr:to>
    <xdr:sp macro="" textlink="">
      <xdr:nvSpPr>
        <xdr:cNvPr id="708" name="円/楕円 707"/>
        <xdr:cNvSpPr/>
      </xdr:nvSpPr>
      <xdr:spPr>
        <a:xfrm>
          <a:off x="13652500" y="168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135853</xdr:rowOff>
    </xdr:from>
    <xdr:ext cx="534377" cy="259045"/>
    <xdr:sp macro="" textlink="">
      <xdr:nvSpPr>
        <xdr:cNvPr id="709" name="テキスト ボックス 708"/>
        <xdr:cNvSpPr txBox="1"/>
      </xdr:nvSpPr>
      <xdr:spPr>
        <a:xfrm>
          <a:off x="13436111" y="169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45331</xdr:rowOff>
    </xdr:from>
    <xdr:to>
      <xdr:col>18</xdr:col>
      <xdr:colOff>492125</xdr:colOff>
      <xdr:row>98</xdr:row>
      <xdr:rowOff>146931</xdr:rowOff>
    </xdr:to>
    <xdr:sp macro="" textlink="">
      <xdr:nvSpPr>
        <xdr:cNvPr id="710" name="円/楕円 709"/>
        <xdr:cNvSpPr/>
      </xdr:nvSpPr>
      <xdr:spPr>
        <a:xfrm>
          <a:off x="12763500" y="168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138058</xdr:rowOff>
    </xdr:from>
    <xdr:ext cx="534377" cy="259045"/>
    <xdr:sp macro="" textlink="">
      <xdr:nvSpPr>
        <xdr:cNvPr id="711" name="テキスト ボックス 710"/>
        <xdr:cNvSpPr txBox="1"/>
      </xdr:nvSpPr>
      <xdr:spPr>
        <a:xfrm>
          <a:off x="12547111" y="169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solidFill>
                <a:schemeClr val="dk1"/>
              </a:solidFill>
              <a:effectLst/>
              <a:latin typeface="+mn-lt"/>
              <a:ea typeface="+mn-ea"/>
              <a:cs typeface="+mn-cs"/>
            </a:rPr>
            <a:t>議会費、衛生費、労働費、土木費については、類似団体と比較し、</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位から</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位と高い順位となっている状況にある。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は、診療所会計が普通会計となっているため類似団体と比較すると住民一人当たりのコストは高く推移している。</a:t>
          </a:r>
          <a:endParaRPr lang="ja-JP" altLang="ja-JP" sz="1400">
            <a:effectLst/>
          </a:endParaRPr>
        </a:p>
        <a:p>
          <a:r>
            <a:rPr kumimoji="1" lang="ja-JP" altLang="ja-JP" sz="1100">
              <a:solidFill>
                <a:schemeClr val="dk1"/>
              </a:solidFill>
              <a:effectLst/>
              <a:latin typeface="+mn-lt"/>
              <a:ea typeface="+mn-ea"/>
              <a:cs typeface="+mn-cs"/>
            </a:rPr>
            <a:t>土木費は、若者定住住宅の建設を</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に実施、暴風雪柵設置工事を</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に実施</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には村道折渡平林線、村道熊高桂線の道路改良事業を実施</a:t>
          </a:r>
          <a:r>
            <a:rPr kumimoji="1" lang="ja-JP" altLang="ja-JP" sz="1100">
              <a:solidFill>
                <a:schemeClr val="dk1"/>
              </a:solidFill>
              <a:effectLst/>
              <a:latin typeface="+mn-lt"/>
              <a:ea typeface="+mn-ea"/>
              <a:cs typeface="+mn-cs"/>
            </a:rPr>
            <a:t>したことが類似団体内順位を引き上げる要因となっている。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財政調整基金残高は、過疎対策事業</a:t>
          </a:r>
          <a:r>
            <a:rPr lang="ja-JP" altLang="en-US" sz="1100">
              <a:solidFill>
                <a:schemeClr val="dk1"/>
              </a:solidFill>
              <a:effectLst/>
              <a:latin typeface="+mn-lt"/>
              <a:ea typeface="+mn-ea"/>
              <a:cs typeface="+mn-cs"/>
            </a:rPr>
            <a:t>債や</a:t>
          </a:r>
          <a:r>
            <a:rPr lang="ja-JP" altLang="ja-JP" sz="1100">
              <a:solidFill>
                <a:schemeClr val="dk1"/>
              </a:solidFill>
              <a:effectLst/>
              <a:latin typeface="+mn-lt"/>
              <a:ea typeface="+mn-ea"/>
              <a:cs typeface="+mn-cs"/>
            </a:rPr>
            <a:t>辺地対策策事業</a:t>
          </a:r>
          <a:r>
            <a:rPr lang="ja-JP" altLang="en-US" sz="1100">
              <a:solidFill>
                <a:schemeClr val="dk1"/>
              </a:solidFill>
              <a:effectLst/>
              <a:latin typeface="+mn-lt"/>
              <a:ea typeface="+mn-ea"/>
              <a:cs typeface="+mn-cs"/>
            </a:rPr>
            <a:t>債</a:t>
          </a:r>
          <a:r>
            <a:rPr lang="ja-JP" altLang="ja-JP" sz="1100">
              <a:solidFill>
                <a:schemeClr val="dk1"/>
              </a:solidFill>
              <a:effectLst/>
              <a:latin typeface="+mn-lt"/>
              <a:ea typeface="+mn-ea"/>
              <a:cs typeface="+mn-cs"/>
            </a:rPr>
            <a:t>の充当額が減少することと、特に</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以降は景気浮揚対策、再生可能エネルギー利用対策等により基金を大きく取り崩したため</a:t>
          </a:r>
          <a:r>
            <a:rPr lang="ja-JP" altLang="en-US" sz="1100">
              <a:solidFill>
                <a:schemeClr val="dk1"/>
              </a:solidFill>
              <a:effectLst/>
              <a:latin typeface="+mn-lt"/>
              <a:ea typeface="+mn-ea"/>
              <a:cs typeface="+mn-cs"/>
            </a:rPr>
            <a:t>標準財政規模に対する割合は</a:t>
          </a:r>
          <a:r>
            <a:rPr lang="ja-JP" altLang="ja-JP" sz="1100">
              <a:solidFill>
                <a:schemeClr val="dk1"/>
              </a:solidFill>
              <a:effectLst/>
              <a:latin typeface="+mn-lt"/>
              <a:ea typeface="+mn-ea"/>
              <a:cs typeface="+mn-cs"/>
            </a:rPr>
            <a:t>減少している。</a:t>
          </a:r>
          <a:endParaRPr lang="ja-JP" altLang="ja-JP" sz="1400">
            <a:effectLst/>
          </a:endParaRPr>
        </a:p>
        <a:p>
          <a:pPr algn="l"/>
          <a:r>
            <a:rPr lang="ja-JP" altLang="ja-JP" sz="1100">
              <a:solidFill>
                <a:schemeClr val="dk1"/>
              </a:solidFill>
              <a:effectLst/>
              <a:latin typeface="+mn-lt"/>
              <a:ea typeface="+mn-ea"/>
              <a:cs typeface="+mn-cs"/>
            </a:rPr>
            <a:t>　財政状況は健全であると言えるが、財政力の弱い本村では地方交付税の増減等国の政策に影響を受けやすい面があるため、中長期的な財政計画のもとで堅実な財政運営を進める必要がある。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a:solidFill>
                <a:schemeClr val="dk1"/>
              </a:solidFill>
              <a:effectLst/>
              <a:latin typeface="+mn-lt"/>
              <a:ea typeface="+mn-ea"/>
              <a:cs typeface="+mn-cs"/>
            </a:rPr>
            <a:t>一般会計を含めた全会計で黒字となっている。一般会計、国民健康保険特別会計では、</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標準財政規模に対する割合は</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と比較し</a:t>
          </a:r>
          <a:r>
            <a:rPr lang="ja-JP" altLang="ja-JP" sz="1100">
              <a:solidFill>
                <a:schemeClr val="dk1"/>
              </a:solidFill>
              <a:effectLst/>
              <a:latin typeface="+mn-lt"/>
              <a:ea typeface="+mn-ea"/>
              <a:cs typeface="+mn-cs"/>
            </a:rPr>
            <a:t>減少した。簡易水道事業特別会計、特定環境保全公共下水道事業特別会計、浄化槽整備事業特別会計の公営企業会計は黒字幅も少なく、厳しい経営を迫られている。一般会計から繰出金が増加傾向にあることも今後の村の財政運営上重要な課題となっており、料金の見直しを検討し財源の確保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3980964</v>
      </c>
      <c r="BO4" s="411"/>
      <c r="BP4" s="411"/>
      <c r="BQ4" s="411"/>
      <c r="BR4" s="411"/>
      <c r="BS4" s="411"/>
      <c r="BT4" s="411"/>
      <c r="BU4" s="412"/>
      <c r="BV4" s="410">
        <v>4097341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2.8</v>
      </c>
      <c r="CU4" s="588"/>
      <c r="CV4" s="588"/>
      <c r="CW4" s="588"/>
      <c r="CX4" s="588"/>
      <c r="CY4" s="588"/>
      <c r="CZ4" s="588"/>
      <c r="DA4" s="589"/>
      <c r="DB4" s="587">
        <v>3.4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3884898</v>
      </c>
      <c r="BO5" s="416"/>
      <c r="BP5" s="416"/>
      <c r="BQ5" s="416"/>
      <c r="BR5" s="416"/>
      <c r="BS5" s="416"/>
      <c r="BT5" s="416"/>
      <c r="BU5" s="417"/>
      <c r="BV5" s="415">
        <v>4015651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96066</v>
      </c>
      <c r="BO6" s="416"/>
      <c r="BP6" s="416"/>
      <c r="BQ6" s="416"/>
      <c r="BR6" s="416"/>
      <c r="BS6" s="416"/>
      <c r="BT6" s="416"/>
      <c r="BU6" s="417"/>
      <c r="BV6" s="415">
        <v>81690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91.5</v>
      </c>
      <c r="CU6" s="562"/>
      <c r="CV6" s="562"/>
      <c r="CW6" s="562"/>
      <c r="CX6" s="562"/>
      <c r="CY6" s="562"/>
      <c r="CZ6" s="562"/>
      <c r="DA6" s="563"/>
      <c r="DB6" s="561">
        <v>89.1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34564</v>
      </c>
      <c r="BO7" s="416"/>
      <c r="BP7" s="416"/>
      <c r="BQ7" s="416"/>
      <c r="BR7" s="416"/>
      <c r="BS7" s="416"/>
      <c r="BT7" s="416"/>
      <c r="BU7" s="417"/>
      <c r="BV7" s="415">
        <v>3263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2215710</v>
      </c>
      <c r="CU7" s="416"/>
      <c r="CV7" s="416"/>
      <c r="CW7" s="416"/>
      <c r="CX7" s="416"/>
      <c r="CY7" s="416"/>
      <c r="CZ7" s="416"/>
      <c r="DA7" s="417"/>
      <c r="DB7" s="415">
        <v>2283150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61502</v>
      </c>
      <c r="BO8" s="416"/>
      <c r="BP8" s="416"/>
      <c r="BQ8" s="416"/>
      <c r="BR8" s="416"/>
      <c r="BS8" s="416"/>
      <c r="BT8" s="416"/>
      <c r="BU8" s="417"/>
      <c r="BV8" s="415">
        <v>78427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0.15</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3412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-16925</v>
      </c>
      <c r="BO9" s="416"/>
      <c r="BP9" s="416"/>
      <c r="BQ9" s="416"/>
      <c r="BR9" s="416"/>
      <c r="BS9" s="416"/>
      <c r="BT9" s="416"/>
      <c r="BU9" s="417"/>
      <c r="BV9" s="415">
        <v>-5939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15.3</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3762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300</v>
      </c>
      <c r="BO10" s="416"/>
      <c r="BP10" s="416"/>
      <c r="BQ10" s="416"/>
      <c r="BR10" s="416"/>
      <c r="BS10" s="416"/>
      <c r="BT10" s="416"/>
      <c r="BU10" s="417"/>
      <c r="BV10" s="415">
        <v>277</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3436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v>131000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3417</v>
      </c>
      <c r="S13" s="517"/>
      <c r="T13" s="517"/>
      <c r="U13" s="517"/>
      <c r="V13" s="518"/>
      <c r="W13" s="504" t="s">
        <v>123</v>
      </c>
      <c r="X13" s="428"/>
      <c r="Y13" s="428"/>
      <c r="Z13" s="428"/>
      <c r="AA13" s="428"/>
      <c r="AB13" s="429"/>
      <c r="AC13" s="391">
        <v>403</v>
      </c>
      <c r="AD13" s="392"/>
      <c r="AE13" s="392"/>
      <c r="AF13" s="392"/>
      <c r="AG13" s="393"/>
      <c r="AH13" s="391">
        <v>391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-116625</v>
      </c>
      <c r="BO13" s="416"/>
      <c r="BP13" s="416"/>
      <c r="BQ13" s="416"/>
      <c r="BR13" s="416"/>
      <c r="BS13" s="416"/>
      <c r="BT13" s="416"/>
      <c r="BU13" s="417"/>
      <c r="BV13" s="415">
        <v>-136662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7.4</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3508</v>
      </c>
      <c r="S14" s="517"/>
      <c r="T14" s="517"/>
      <c r="U14" s="517"/>
      <c r="V14" s="518"/>
      <c r="W14" s="519"/>
      <c r="X14" s="431"/>
      <c r="Y14" s="431"/>
      <c r="Z14" s="431"/>
      <c r="AA14" s="431"/>
      <c r="AB14" s="432"/>
      <c r="AC14" s="509">
        <v>21.6</v>
      </c>
      <c r="AD14" s="510"/>
      <c r="AE14" s="510"/>
      <c r="AF14" s="510"/>
      <c r="AG14" s="511"/>
      <c r="AH14" s="509">
        <v>21.2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3489</v>
      </c>
      <c r="S15" s="517"/>
      <c r="T15" s="517"/>
      <c r="U15" s="517"/>
      <c r="V15" s="518"/>
      <c r="W15" s="504" t="s">
        <v>130</v>
      </c>
      <c r="X15" s="428"/>
      <c r="Y15" s="428"/>
      <c r="Z15" s="428"/>
      <c r="AA15" s="428"/>
      <c r="AB15" s="429"/>
      <c r="AC15" s="391">
        <v>538</v>
      </c>
      <c r="AD15" s="392"/>
      <c r="AE15" s="392"/>
      <c r="AF15" s="392"/>
      <c r="AG15" s="393"/>
      <c r="AH15" s="391">
        <v>573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322631</v>
      </c>
      <c r="BO15" s="411"/>
      <c r="BP15" s="411"/>
      <c r="BQ15" s="411"/>
      <c r="BR15" s="411"/>
      <c r="BS15" s="411"/>
      <c r="BT15" s="411"/>
      <c r="BU15" s="412"/>
      <c r="BV15" s="410">
        <v>319886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28.9</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2058007</v>
      </c>
      <c r="BO16" s="416"/>
      <c r="BP16" s="416"/>
      <c r="BQ16" s="416"/>
      <c r="BR16" s="416"/>
      <c r="BS16" s="416"/>
      <c r="BT16" s="416"/>
      <c r="BU16" s="417"/>
      <c r="BV16" s="415">
        <v>2095740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921</v>
      </c>
      <c r="AD17" s="392"/>
      <c r="AE17" s="392"/>
      <c r="AF17" s="392"/>
      <c r="AG17" s="393"/>
      <c r="AH17" s="391">
        <v>878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400208</v>
      </c>
      <c r="BO17" s="416"/>
      <c r="BP17" s="416"/>
      <c r="BQ17" s="416"/>
      <c r="BR17" s="416"/>
      <c r="BS17" s="416"/>
      <c r="BT17" s="416"/>
      <c r="BU17" s="417"/>
      <c r="BV17" s="415">
        <v>396307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211.63</v>
      </c>
      <c r="M18" s="480"/>
      <c r="N18" s="480"/>
      <c r="O18" s="480"/>
      <c r="P18" s="480"/>
      <c r="Q18" s="480"/>
      <c r="R18" s="481"/>
      <c r="S18" s="481"/>
      <c r="T18" s="481"/>
      <c r="U18" s="481"/>
      <c r="V18" s="482"/>
      <c r="W18" s="496"/>
      <c r="X18" s="497"/>
      <c r="Y18" s="497"/>
      <c r="Z18" s="497"/>
      <c r="AA18" s="497"/>
      <c r="AB18" s="505"/>
      <c r="AC18" s="379">
        <v>49.5</v>
      </c>
      <c r="AD18" s="380"/>
      <c r="AE18" s="380"/>
      <c r="AF18" s="380"/>
      <c r="AG18" s="483"/>
      <c r="AH18" s="379">
        <v>47.7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1964163</v>
      </c>
      <c r="BO18" s="416"/>
      <c r="BP18" s="416"/>
      <c r="BQ18" s="416"/>
      <c r="BR18" s="416"/>
      <c r="BS18" s="416"/>
      <c r="BT18" s="416"/>
      <c r="BU18" s="417"/>
      <c r="BV18" s="415">
        <v>1952748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2766783</v>
      </c>
      <c r="BO19" s="416"/>
      <c r="BP19" s="416"/>
      <c r="BQ19" s="416"/>
      <c r="BR19" s="416"/>
      <c r="BS19" s="416"/>
      <c r="BT19" s="416"/>
      <c r="BU19" s="417"/>
      <c r="BV19" s="415">
        <v>2954535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1016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4038302</v>
      </c>
      <c r="BO23" s="416"/>
      <c r="BP23" s="416"/>
      <c r="BQ23" s="416"/>
      <c r="BR23" s="416"/>
      <c r="BS23" s="416"/>
      <c r="BT23" s="416"/>
      <c r="BU23" s="417"/>
      <c r="BV23" s="415">
        <v>4021243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8200</v>
      </c>
      <c r="R24" s="392"/>
      <c r="S24" s="392"/>
      <c r="T24" s="392"/>
      <c r="U24" s="392"/>
      <c r="V24" s="393"/>
      <c r="W24" s="457"/>
      <c r="X24" s="448"/>
      <c r="Y24" s="449"/>
      <c r="Z24" s="388" t="s">
        <v>153</v>
      </c>
      <c r="AA24" s="389"/>
      <c r="AB24" s="389"/>
      <c r="AC24" s="389"/>
      <c r="AD24" s="389"/>
      <c r="AE24" s="389"/>
      <c r="AF24" s="389"/>
      <c r="AG24" s="390"/>
      <c r="AH24" s="391">
        <v>80</v>
      </c>
      <c r="AI24" s="392"/>
      <c r="AJ24" s="392"/>
      <c r="AK24" s="392"/>
      <c r="AL24" s="393"/>
      <c r="AM24" s="391">
        <v>249120</v>
      </c>
      <c r="AN24" s="392"/>
      <c r="AO24" s="392"/>
      <c r="AP24" s="392"/>
      <c r="AQ24" s="392"/>
      <c r="AR24" s="393"/>
      <c r="AS24" s="391">
        <v>3114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3843841</v>
      </c>
      <c r="BO24" s="416"/>
      <c r="BP24" s="416"/>
      <c r="BQ24" s="416"/>
      <c r="BR24" s="416"/>
      <c r="BS24" s="416"/>
      <c r="BT24" s="416"/>
      <c r="BU24" s="417"/>
      <c r="BV24" s="415">
        <v>3778744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6200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283530</v>
      </c>
      <c r="BO25" s="411"/>
      <c r="BP25" s="411"/>
      <c r="BQ25" s="411"/>
      <c r="BR25" s="411"/>
      <c r="BS25" s="411"/>
      <c r="BT25" s="411"/>
      <c r="BU25" s="412"/>
      <c r="BV25" s="410">
        <v>188512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5750</v>
      </c>
      <c r="R26" s="392"/>
      <c r="S26" s="392"/>
      <c r="T26" s="392"/>
      <c r="U26" s="392"/>
      <c r="V26" s="393"/>
      <c r="W26" s="457"/>
      <c r="X26" s="448"/>
      <c r="Y26" s="449"/>
      <c r="Z26" s="388" t="s">
        <v>159</v>
      </c>
      <c r="AA26" s="470"/>
      <c r="AB26" s="470"/>
      <c r="AC26" s="470"/>
      <c r="AD26" s="470"/>
      <c r="AE26" s="470"/>
      <c r="AF26" s="470"/>
      <c r="AG26" s="471"/>
      <c r="AH26" s="391">
        <v>13</v>
      </c>
      <c r="AI26" s="392"/>
      <c r="AJ26" s="392"/>
      <c r="AK26" s="392"/>
      <c r="AL26" s="393"/>
      <c r="AM26" s="391">
        <v>38701</v>
      </c>
      <c r="AN26" s="392"/>
      <c r="AO26" s="392"/>
      <c r="AP26" s="392"/>
      <c r="AQ26" s="392"/>
      <c r="AR26" s="393"/>
      <c r="AS26" s="391">
        <v>2977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3100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68597</v>
      </c>
      <c r="BO27" s="419"/>
      <c r="BP27" s="419"/>
      <c r="BQ27" s="419"/>
      <c r="BR27" s="419"/>
      <c r="BS27" s="419"/>
      <c r="BT27" s="419"/>
      <c r="BU27" s="420"/>
      <c r="BV27" s="418">
        <v>68586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887118</v>
      </c>
      <c r="BO28" s="411"/>
      <c r="BP28" s="411"/>
      <c r="BQ28" s="411"/>
      <c r="BR28" s="411"/>
      <c r="BS28" s="411"/>
      <c r="BT28" s="411"/>
      <c r="BU28" s="412"/>
      <c r="BV28" s="410">
        <v>986818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2300</v>
      </c>
      <c r="R29" s="392"/>
      <c r="S29" s="392"/>
      <c r="T29" s="392"/>
      <c r="U29" s="392"/>
      <c r="V29" s="393"/>
      <c r="W29" s="458"/>
      <c r="X29" s="459"/>
      <c r="Y29" s="460"/>
      <c r="Z29" s="388" t="s">
        <v>170</v>
      </c>
      <c r="AA29" s="389"/>
      <c r="AB29" s="389"/>
      <c r="AC29" s="389"/>
      <c r="AD29" s="389"/>
      <c r="AE29" s="389"/>
      <c r="AF29" s="389"/>
      <c r="AG29" s="390"/>
      <c r="AH29" s="391">
        <v>81</v>
      </c>
      <c r="AI29" s="392"/>
      <c r="AJ29" s="392"/>
      <c r="AK29" s="392"/>
      <c r="AL29" s="393"/>
      <c r="AM29" s="391">
        <v>252955</v>
      </c>
      <c r="AN29" s="392"/>
      <c r="AO29" s="392"/>
      <c r="AP29" s="392"/>
      <c r="AQ29" s="392"/>
      <c r="AR29" s="393"/>
      <c r="AS29" s="391">
        <v>3123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398255</v>
      </c>
      <c r="BO29" s="416"/>
      <c r="BP29" s="416"/>
      <c r="BQ29" s="416"/>
      <c r="BR29" s="416"/>
      <c r="BS29" s="416"/>
      <c r="BT29" s="416"/>
      <c r="BU29" s="417"/>
      <c r="BV29" s="415">
        <v>397660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1942163</v>
      </c>
      <c r="BO30" s="419"/>
      <c r="BP30" s="419"/>
      <c r="BQ30" s="419"/>
      <c r="BR30" s="419"/>
      <c r="BS30" s="419"/>
      <c r="BT30" s="419"/>
      <c r="BU30" s="420"/>
      <c r="BV30" s="418">
        <v>1846973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山形県消防補償等組合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肘折温泉郷振興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へき地診療所特別会計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山形県自治会館管理組合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浄化槽整備事業特別会計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山形県市町村職員退職手当組合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山形県市町村交通災害共済組合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最上広域市町村圏事務組合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山形県後期高齢者医療広域連合（普通会計分）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山形県後期高齢者医療広域連合（事業会計分）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2.57</v>
      </c>
      <c r="G34" s="33">
        <v>2.84</v>
      </c>
      <c r="H34" s="33">
        <v>3.58</v>
      </c>
      <c r="I34" s="33">
        <v>3.16</v>
      </c>
      <c r="J34" s="34">
        <v>2.68</v>
      </c>
      <c r="K34" s="22"/>
      <c r="L34" s="22"/>
      <c r="M34" s="22"/>
      <c r="N34" s="22"/>
      <c r="O34" s="22"/>
      <c r="P34" s="22"/>
    </row>
    <row r="35" spans="1:16" ht="39" customHeight="1">
      <c r="A35" s="22"/>
      <c r="B35" s="35"/>
      <c r="C35" s="1178" t="s">
        <v>528</v>
      </c>
      <c r="D35" s="1179"/>
      <c r="E35" s="1180"/>
      <c r="F35" s="36">
        <v>1.44</v>
      </c>
      <c r="G35" s="37">
        <v>1.44</v>
      </c>
      <c r="H35" s="37">
        <v>1.41</v>
      </c>
      <c r="I35" s="37">
        <v>0.69</v>
      </c>
      <c r="J35" s="38">
        <v>0.76</v>
      </c>
      <c r="K35" s="22"/>
      <c r="L35" s="22"/>
      <c r="M35" s="22"/>
      <c r="N35" s="22"/>
      <c r="O35" s="22"/>
      <c r="P35" s="22"/>
    </row>
    <row r="36" spans="1:16" ht="39" customHeight="1">
      <c r="A36" s="22"/>
      <c r="B36" s="35"/>
      <c r="C36" s="1178" t="s">
        <v>529</v>
      </c>
      <c r="D36" s="1179"/>
      <c r="E36" s="1180"/>
      <c r="F36" s="36">
        <v>0.13</v>
      </c>
      <c r="G36" s="37">
        <v>0.1</v>
      </c>
      <c r="H36" s="37">
        <v>0.55000000000000004</v>
      </c>
      <c r="I36" s="37">
        <v>0.18</v>
      </c>
      <c r="J36" s="38">
        <v>0.46</v>
      </c>
      <c r="K36" s="22"/>
      <c r="L36" s="22"/>
      <c r="M36" s="22"/>
      <c r="N36" s="22"/>
      <c r="O36" s="22"/>
      <c r="P36" s="22"/>
    </row>
    <row r="37" spans="1:16" ht="39" customHeight="1">
      <c r="A37" s="22"/>
      <c r="B37" s="35"/>
      <c r="C37" s="1178" t="s">
        <v>530</v>
      </c>
      <c r="D37" s="1179"/>
      <c r="E37" s="1180"/>
      <c r="F37" s="36">
        <v>0.54</v>
      </c>
      <c r="G37" s="37">
        <v>0.19</v>
      </c>
      <c r="H37" s="37">
        <v>0.14000000000000001</v>
      </c>
      <c r="I37" s="37">
        <v>0.26</v>
      </c>
      <c r="J37" s="38">
        <v>0.08</v>
      </c>
      <c r="K37" s="22"/>
      <c r="L37" s="22"/>
      <c r="M37" s="22"/>
      <c r="N37" s="22"/>
      <c r="O37" s="22"/>
      <c r="P37" s="22"/>
    </row>
    <row r="38" spans="1:16" ht="39" customHeight="1">
      <c r="A38" s="22"/>
      <c r="B38" s="35"/>
      <c r="C38" s="1178" t="s">
        <v>531</v>
      </c>
      <c r="D38" s="1179"/>
      <c r="E38" s="1180"/>
      <c r="F38" s="36">
        <v>0.08</v>
      </c>
      <c r="G38" s="37">
        <v>0.08</v>
      </c>
      <c r="H38" s="37">
        <v>0.05</v>
      </c>
      <c r="I38" s="37">
        <v>0.05</v>
      </c>
      <c r="J38" s="38">
        <v>0.05</v>
      </c>
      <c r="K38" s="22"/>
      <c r="L38" s="22"/>
      <c r="M38" s="22"/>
      <c r="N38" s="22"/>
      <c r="O38" s="22"/>
      <c r="P38" s="22"/>
    </row>
    <row r="39" spans="1:16" ht="39" customHeight="1">
      <c r="A39" s="22"/>
      <c r="B39" s="35"/>
      <c r="C39" s="1178" t="s">
        <v>532</v>
      </c>
      <c r="D39" s="1179"/>
      <c r="E39" s="1180"/>
      <c r="F39" s="36">
        <v>0.04</v>
      </c>
      <c r="G39" s="37">
        <v>0.04</v>
      </c>
      <c r="H39" s="37">
        <v>0.03</v>
      </c>
      <c r="I39" s="37">
        <v>0.03</v>
      </c>
      <c r="J39" s="38">
        <v>0.03</v>
      </c>
      <c r="K39" s="22"/>
      <c r="L39" s="22"/>
      <c r="M39" s="22"/>
      <c r="N39" s="22"/>
      <c r="O39" s="22"/>
      <c r="P39" s="22"/>
    </row>
    <row r="40" spans="1:16" ht="39" customHeight="1">
      <c r="A40" s="22"/>
      <c r="B40" s="35"/>
      <c r="C40" s="1178" t="s">
        <v>533</v>
      </c>
      <c r="D40" s="1179"/>
      <c r="E40" s="1180"/>
      <c r="F40" s="36">
        <v>0.01</v>
      </c>
      <c r="G40" s="37">
        <v>0.02</v>
      </c>
      <c r="H40" s="37">
        <v>0.01</v>
      </c>
      <c r="I40" s="37">
        <v>0.01</v>
      </c>
      <c r="J40" s="38">
        <v>0.01</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536</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85" zoomScaleNormal="85"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351</v>
      </c>
      <c r="L45" s="60">
        <v>349</v>
      </c>
      <c r="M45" s="60">
        <v>349</v>
      </c>
      <c r="N45" s="60">
        <v>380</v>
      </c>
      <c r="O45" s="61">
        <v>423</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99</v>
      </c>
      <c r="L48" s="64">
        <v>125</v>
      </c>
      <c r="M48" s="64">
        <v>107</v>
      </c>
      <c r="N48" s="64">
        <v>110</v>
      </c>
      <c r="O48" s="65">
        <v>121</v>
      </c>
      <c r="P48" s="48"/>
      <c r="Q48" s="48"/>
      <c r="R48" s="48"/>
      <c r="S48" s="48"/>
      <c r="T48" s="48"/>
      <c r="U48" s="48"/>
    </row>
    <row r="49" spans="1:21" ht="30.75" customHeight="1">
      <c r="A49" s="48"/>
      <c r="B49" s="1196"/>
      <c r="C49" s="1197"/>
      <c r="D49" s="62"/>
      <c r="E49" s="1188" t="s">
        <v>16</v>
      </c>
      <c r="F49" s="1188"/>
      <c r="G49" s="1188"/>
      <c r="H49" s="1188"/>
      <c r="I49" s="1188"/>
      <c r="J49" s="1189"/>
      <c r="K49" s="63">
        <v>173</v>
      </c>
      <c r="L49" s="64">
        <v>161</v>
      </c>
      <c r="M49" s="64">
        <v>161</v>
      </c>
      <c r="N49" s="64">
        <v>76</v>
      </c>
      <c r="O49" s="65">
        <v>17</v>
      </c>
      <c r="P49" s="48"/>
      <c r="Q49" s="48"/>
      <c r="R49" s="48"/>
      <c r="S49" s="48"/>
      <c r="T49" s="48"/>
      <c r="U49" s="48"/>
    </row>
    <row r="50" spans="1:21" ht="30.75" customHeight="1">
      <c r="A50" s="48"/>
      <c r="B50" s="1196"/>
      <c r="C50" s="1197"/>
      <c r="D50" s="62"/>
      <c r="E50" s="1188" t="s">
        <v>17</v>
      </c>
      <c r="F50" s="1188"/>
      <c r="G50" s="1188"/>
      <c r="H50" s="1188"/>
      <c r="I50" s="1188"/>
      <c r="J50" s="1189"/>
      <c r="K50" s="63">
        <v>10</v>
      </c>
      <c r="L50" s="64">
        <v>9</v>
      </c>
      <c r="M50" s="64">
        <v>10</v>
      </c>
      <c r="N50" s="64">
        <v>9</v>
      </c>
      <c r="O50" s="65">
        <v>9</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503</v>
      </c>
      <c r="L52" s="64">
        <v>499</v>
      </c>
      <c r="M52" s="64">
        <v>521</v>
      </c>
      <c r="N52" s="64">
        <v>446</v>
      </c>
      <c r="O52" s="65">
        <v>406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130</v>
      </c>
      <c r="L53" s="69">
        <v>145</v>
      </c>
      <c r="M53" s="69">
        <v>106</v>
      </c>
      <c r="N53" s="69">
        <v>129</v>
      </c>
      <c r="O53" s="70">
        <v>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3527</v>
      </c>
      <c r="J41" s="83">
        <v>3844</v>
      </c>
      <c r="K41" s="83">
        <v>3925</v>
      </c>
      <c r="L41" s="83">
        <v>4021</v>
      </c>
      <c r="M41" s="84">
        <v>4038</v>
      </c>
    </row>
    <row r="42" spans="2:13" ht="27.75" customHeight="1">
      <c r="B42" s="1204"/>
      <c r="C42" s="1205"/>
      <c r="D42" s="85"/>
      <c r="E42" s="1208" t="s">
        <v>26</v>
      </c>
      <c r="F42" s="1208"/>
      <c r="G42" s="1208"/>
      <c r="H42" s="1209"/>
      <c r="I42" s="86">
        <v>76</v>
      </c>
      <c r="J42" s="87">
        <v>60</v>
      </c>
      <c r="K42" s="87">
        <v>50</v>
      </c>
      <c r="L42" s="87">
        <v>41</v>
      </c>
      <c r="M42" s="88">
        <v>32</v>
      </c>
    </row>
    <row r="43" spans="2:13" ht="27.75" customHeight="1">
      <c r="B43" s="1204"/>
      <c r="C43" s="1205"/>
      <c r="D43" s="85"/>
      <c r="E43" s="1208" t="s">
        <v>27</v>
      </c>
      <c r="F43" s="1208"/>
      <c r="G43" s="1208"/>
      <c r="H43" s="1209"/>
      <c r="I43" s="86">
        <v>1561</v>
      </c>
      <c r="J43" s="87">
        <v>1510</v>
      </c>
      <c r="K43" s="87">
        <v>1404</v>
      </c>
      <c r="L43" s="87">
        <v>1347</v>
      </c>
      <c r="M43" s="88">
        <v>1277</v>
      </c>
    </row>
    <row r="44" spans="2:13" ht="27.75" customHeight="1">
      <c r="B44" s="1204"/>
      <c r="C44" s="1205"/>
      <c r="D44" s="85"/>
      <c r="E44" s="1208" t="s">
        <v>28</v>
      </c>
      <c r="F44" s="1208"/>
      <c r="G44" s="1208"/>
      <c r="H44" s="1209"/>
      <c r="I44" s="86">
        <v>289</v>
      </c>
      <c r="J44" s="87">
        <v>137</v>
      </c>
      <c r="K44" s="87">
        <v>89</v>
      </c>
      <c r="L44" s="87">
        <v>78</v>
      </c>
      <c r="M44" s="88">
        <v>73</v>
      </c>
    </row>
    <row r="45" spans="2:13" ht="27.75" customHeight="1">
      <c r="B45" s="1204"/>
      <c r="C45" s="1205"/>
      <c r="D45" s="85"/>
      <c r="E45" s="1208" t="s">
        <v>29</v>
      </c>
      <c r="F45" s="1208"/>
      <c r="G45" s="1208"/>
      <c r="H45" s="1209"/>
      <c r="I45" s="86">
        <v>301</v>
      </c>
      <c r="J45" s="87">
        <v>217</v>
      </c>
      <c r="K45" s="87">
        <v>160</v>
      </c>
      <c r="L45" s="87">
        <v>114</v>
      </c>
      <c r="M45" s="88">
        <v>223</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2727</v>
      </c>
      <c r="J50" s="87">
        <v>2905</v>
      </c>
      <c r="K50" s="87">
        <v>3036</v>
      </c>
      <c r="L50" s="87">
        <v>3314</v>
      </c>
      <c r="M50" s="88">
        <v>3344</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4162</v>
      </c>
      <c r="J52" s="87">
        <v>4275</v>
      </c>
      <c r="K52" s="87">
        <v>4120</v>
      </c>
      <c r="L52" s="87">
        <v>4071</v>
      </c>
      <c r="M52" s="88">
        <v>3977</v>
      </c>
    </row>
    <row r="53" spans="2:13" ht="27.75" customHeight="1" thickBot="1">
      <c r="B53" s="1210" t="s">
        <v>21</v>
      </c>
      <c r="C53" s="1211"/>
      <c r="D53" s="92"/>
      <c r="E53" s="1212" t="s">
        <v>38</v>
      </c>
      <c r="F53" s="1212"/>
      <c r="G53" s="1212"/>
      <c r="H53" s="1213"/>
      <c r="I53" s="93">
        <v>-1134</v>
      </c>
      <c r="J53" s="94">
        <v>-1412</v>
      </c>
      <c r="K53" s="94">
        <v>-1527</v>
      </c>
      <c r="L53" s="94">
        <v>-1784</v>
      </c>
      <c r="M53" s="95">
        <v>-1677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48" sqref="G4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35" t="s">
        <v>552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554</v>
      </c>
      <c r="H51" s="1248"/>
      <c r="I51" s="1253" t="s">
        <v>555</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556</v>
      </c>
      <c r="J53" s="1233"/>
      <c r="K53" s="1256"/>
      <c r="L53" s="1256"/>
      <c r="M53" s="1256"/>
      <c r="N53" s="1225">
        <v>74.3</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557</v>
      </c>
      <c r="H55" s="1228"/>
      <c r="I55" s="1233" t="s">
        <v>555</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558</v>
      </c>
      <c r="J57" s="1223"/>
      <c r="K57" s="1256"/>
      <c r="L57" s="1256"/>
      <c r="M57" s="1256"/>
      <c r="N57" s="1225">
        <v>54.2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35" t="s">
        <v>560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554</v>
      </c>
      <c r="H73" s="1248"/>
      <c r="I73" s="1253" t="s">
        <v>555</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562</v>
      </c>
      <c r="J75" s="1233"/>
      <c r="K75" s="1225">
        <v>8.6</v>
      </c>
      <c r="L75" s="1225">
        <v>8.1</v>
      </c>
      <c r="M75" s="1225">
        <v>7.1</v>
      </c>
      <c r="N75" s="1225">
        <v>7.1</v>
      </c>
      <c r="O75" s="1225">
        <v>7.4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557</v>
      </c>
      <c r="H77" s="1228"/>
      <c r="I77" s="1233" t="s">
        <v>555</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562</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6" zoomScale="55" zoomScaleNormal="55" zoomScaleSheetLayoutView="70" workbookViewId="0">
      <selection activeCell="G48" sqref="G4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G48" sqref="G4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184494</v>
      </c>
      <c r="E3" s="118"/>
      <c r="F3" s="119">
        <v>228305</v>
      </c>
      <c r="G3" s="120"/>
      <c r="H3" s="121"/>
    </row>
    <row r="4" spans="1:8">
      <c r="A4" s="122"/>
      <c r="B4" s="123"/>
      <c r="C4" s="124"/>
      <c r="D4" s="125">
        <v>89189</v>
      </c>
      <c r="E4" s="126"/>
      <c r="F4" s="127">
        <v>86611</v>
      </c>
      <c r="G4" s="128"/>
      <c r="H4" s="129"/>
    </row>
    <row r="5" spans="1:8">
      <c r="A5" s="110" t="s">
        <v>512</v>
      </c>
      <c r="B5" s="115"/>
      <c r="C5" s="116"/>
      <c r="D5" s="117">
        <v>207962</v>
      </c>
      <c r="E5" s="118"/>
      <c r="F5" s="119">
        <v>316331</v>
      </c>
      <c r="G5" s="120"/>
      <c r="H5" s="121"/>
    </row>
    <row r="6" spans="1:8">
      <c r="A6" s="122"/>
      <c r="B6" s="123"/>
      <c r="C6" s="124"/>
      <c r="D6" s="125">
        <v>144266</v>
      </c>
      <c r="E6" s="126"/>
      <c r="F6" s="127">
        <v>106387</v>
      </c>
      <c r="G6" s="128"/>
      <c r="H6" s="129"/>
    </row>
    <row r="7" spans="1:8">
      <c r="A7" s="110" t="s">
        <v>513</v>
      </c>
      <c r="B7" s="115"/>
      <c r="C7" s="116"/>
      <c r="D7" s="117">
        <v>148871</v>
      </c>
      <c r="E7" s="118"/>
      <c r="F7" s="119">
        <v>333013</v>
      </c>
      <c r="G7" s="120"/>
      <c r="H7" s="121"/>
    </row>
    <row r="8" spans="1:8">
      <c r="A8" s="122"/>
      <c r="B8" s="123"/>
      <c r="C8" s="124"/>
      <c r="D8" s="125">
        <v>98029</v>
      </c>
      <c r="E8" s="126"/>
      <c r="F8" s="127">
        <v>126732</v>
      </c>
      <c r="G8" s="128"/>
      <c r="H8" s="129"/>
    </row>
    <row r="9" spans="1:8">
      <c r="A9" s="110" t="s">
        <v>514</v>
      </c>
      <c r="B9" s="115"/>
      <c r="C9" s="116"/>
      <c r="D9" s="117">
        <v>168330</v>
      </c>
      <c r="E9" s="118"/>
      <c r="F9" s="119">
        <v>280458</v>
      </c>
      <c r="G9" s="120"/>
      <c r="H9" s="121"/>
    </row>
    <row r="10" spans="1:8">
      <c r="A10" s="122"/>
      <c r="B10" s="123"/>
      <c r="C10" s="124"/>
      <c r="D10" s="125">
        <v>89826</v>
      </c>
      <c r="E10" s="126"/>
      <c r="F10" s="127">
        <v>127286</v>
      </c>
      <c r="G10" s="128"/>
      <c r="H10" s="129"/>
    </row>
    <row r="11" spans="1:8">
      <c r="A11" s="110" t="s">
        <v>515</v>
      </c>
      <c r="B11" s="115"/>
      <c r="C11" s="116"/>
      <c r="D11" s="117">
        <v>228336</v>
      </c>
      <c r="E11" s="118"/>
      <c r="F11" s="119">
        <v>291945</v>
      </c>
      <c r="G11" s="120"/>
      <c r="H11" s="121"/>
    </row>
    <row r="12" spans="1:8">
      <c r="A12" s="122"/>
      <c r="B12" s="123"/>
      <c r="C12" s="130"/>
      <c r="D12" s="125">
        <v>91020</v>
      </c>
      <c r="E12" s="126"/>
      <c r="F12" s="127">
        <v>127651</v>
      </c>
      <c r="G12" s="128"/>
      <c r="H12" s="129"/>
    </row>
    <row r="13" spans="1:8">
      <c r="A13" s="110"/>
      <c r="B13" s="115"/>
      <c r="C13" s="131"/>
      <c r="D13" s="132">
        <v>187599</v>
      </c>
      <c r="E13" s="133"/>
      <c r="F13" s="134">
        <v>290010</v>
      </c>
      <c r="G13" s="135"/>
      <c r="H13" s="121"/>
    </row>
    <row r="14" spans="1:8">
      <c r="A14" s="122"/>
      <c r="B14" s="123"/>
      <c r="C14" s="124"/>
      <c r="D14" s="125">
        <v>102466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3.12</v>
      </c>
      <c r="C19" s="136">
        <f>ROUND(VALUE(SUBSTITUTE(実質収支比率等に係る経年分析!G$48,"▲","-")),2)</f>
        <v>3.04</v>
      </c>
      <c r="D19" s="136">
        <f>ROUND(VALUE(SUBSTITUTE(実質収支比率等に係る経年分析!H$48,"▲","-")),2)</f>
        <v>3.73</v>
      </c>
      <c r="E19" s="136">
        <f>ROUND(VALUE(SUBSTITUTE(実質収支比率等に係る経年分析!I$48,"▲","-")),2)</f>
        <v>3.44</v>
      </c>
      <c r="F19" s="136">
        <f>ROUND(VALUE(SUBSTITUTE(実質収支比率等に係る経年分析!J$48,"▲","-")),2)</f>
        <v>2.78</v>
      </c>
    </row>
    <row r="20" spans="1:11">
      <c r="A20" s="136" t="s">
        <v>43</v>
      </c>
      <c r="B20" s="136">
        <f>ROUND(VALUE(SUBSTITUTE(実質収支比率等に係る経年分析!F$47,"▲","-")),2)</f>
        <v>54.42</v>
      </c>
      <c r="C20" s="136">
        <f>ROUND(VALUE(SUBSTITUTE(実質収支比率等に係る経年分析!G$47,"▲","-")),2)</f>
        <v>54.94</v>
      </c>
      <c r="D20" s="136">
        <f>ROUND(VALUE(SUBSTITUTE(実質収支比率等に係る経年分析!H$47,"▲","-")),2)</f>
        <v>49.4</v>
      </c>
      <c r="E20" s="136">
        <f>ROUND(VALUE(SUBSTITUTE(実質収支比率等に係る経年分析!I$47,"▲","-")),2)</f>
        <v>43.22</v>
      </c>
      <c r="F20" s="136">
        <f>ROUND(VALUE(SUBSTITUTE(実質収支比率等に係る経年分析!J$47,"▲","-")),2)</f>
        <v>40.04</v>
      </c>
    </row>
    <row r="21" spans="1:11">
      <c r="A21" s="136" t="s">
        <v>44</v>
      </c>
      <c r="B21" s="136">
        <f>IF(ISNUMBER(VALUE(SUBSTITUTE(実質収支比率等に係る経年分析!F$49,"▲","-"))),ROUND(VALUE(SUBSTITUTE(実質収支比率等に係る経年分析!F$49,"▲","-")),2),NA())</f>
        <v>5.85</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-5.52</v>
      </c>
      <c r="E21" s="136">
        <f>IF(ISNUMBER(VALUE(SUBSTITUTE(実質収支比率等に係る経年分析!I$49,"▲","-"))),ROUND(VALUE(SUBSTITUTE(実質収支比率等に係る経年分析!I$49,"▲","-")),2),NA())</f>
        <v>-5.99</v>
      </c>
      <c r="F21" s="136">
        <f>IF(ISNUMBER(VALUE(SUBSTITUTE(実質収支比率等に係る経年分析!J$49,"▲","-"))),ROUND(VALUE(SUBSTITUTE(実質収支比率等に係る経年分析!J$49,"▲","-")),2),NA())</f>
        <v>-5.26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浄化槽整備事業特別会計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特定環境保全公共下水道事業特別会計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へき地診療所特別会計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503</v>
      </c>
      <c r="E42" s="138"/>
      <c r="F42" s="138"/>
      <c r="G42" s="138">
        <f>'実質公債費比率（分子）の構造'!L$52</f>
        <v>499</v>
      </c>
      <c r="H42" s="138"/>
      <c r="I42" s="138"/>
      <c r="J42" s="138">
        <f>'実質公債費比率（分子）の構造'!M$52</f>
        <v>521</v>
      </c>
      <c r="K42" s="138"/>
      <c r="L42" s="138"/>
      <c r="M42" s="138">
        <f>'実質公債費比率（分子）の構造'!N$52</f>
        <v>446</v>
      </c>
      <c r="N42" s="138"/>
      <c r="O42" s="138"/>
      <c r="P42" s="138">
        <f>'実質公債費比率（分子）の構造'!O$52</f>
        <v>406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f>'実質公債費比率（分子）の構造'!L$50</f>
        <v>9</v>
      </c>
      <c r="F44" s="138"/>
      <c r="G44" s="138"/>
      <c r="H44" s="138">
        <f>'実質公債費比率（分子）の構造'!M$50</f>
        <v>10</v>
      </c>
      <c r="I44" s="138"/>
      <c r="J44" s="138"/>
      <c r="K44" s="138">
        <f>'実質公債費比率（分子）の構造'!N$50</f>
        <v>9</v>
      </c>
      <c r="L44" s="138"/>
      <c r="M44" s="138"/>
      <c r="N44" s="138">
        <f>'実質公債費比率（分子）の構造'!O$50</f>
        <v>9</v>
      </c>
      <c r="O44" s="138"/>
      <c r="P44" s="138"/>
    </row>
    <row r="45" spans="1:16">
      <c r="A45" s="138" t="s">
        <v>54</v>
      </c>
      <c r="B45" s="138">
        <f>'実質公債費比率（分子）の構造'!K$49</f>
        <v>173</v>
      </c>
      <c r="C45" s="138"/>
      <c r="D45" s="138"/>
      <c r="E45" s="138">
        <f>'実質公債費比率（分子）の構造'!L$49</f>
        <v>161</v>
      </c>
      <c r="F45" s="138"/>
      <c r="G45" s="138"/>
      <c r="H45" s="138">
        <f>'実質公債費比率（分子）の構造'!M$49</f>
        <v>161</v>
      </c>
      <c r="I45" s="138"/>
      <c r="J45" s="138"/>
      <c r="K45" s="138">
        <f>'実質公債費比率（分子）の構造'!N$49</f>
        <v>76</v>
      </c>
      <c r="L45" s="138"/>
      <c r="M45" s="138"/>
      <c r="N45" s="138">
        <f>'実質公債費比率（分子）の構造'!O$49</f>
        <v>17</v>
      </c>
      <c r="O45" s="138"/>
      <c r="P45" s="138"/>
    </row>
    <row r="46" spans="1:16">
      <c r="A46" s="138" t="s">
        <v>55</v>
      </c>
      <c r="B46" s="138">
        <f>'実質公債費比率（分子）の構造'!K$48</f>
        <v>99</v>
      </c>
      <c r="C46" s="138"/>
      <c r="D46" s="138"/>
      <c r="E46" s="138">
        <f>'実質公債費比率（分子）の構造'!L$48</f>
        <v>125</v>
      </c>
      <c r="F46" s="138"/>
      <c r="G46" s="138"/>
      <c r="H46" s="138">
        <f>'実質公債費比率（分子）の構造'!M$48</f>
        <v>107</v>
      </c>
      <c r="I46" s="138"/>
      <c r="J46" s="138"/>
      <c r="K46" s="138">
        <f>'実質公債費比率（分子）の構造'!N$48</f>
        <v>110</v>
      </c>
      <c r="L46" s="138"/>
      <c r="M46" s="138"/>
      <c r="N46" s="138">
        <f>'実質公債費比率（分子）の構造'!O$48</f>
        <v>121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351</v>
      </c>
      <c r="C49" s="138"/>
      <c r="D49" s="138"/>
      <c r="E49" s="138">
        <f>'実質公債費比率（分子）の構造'!L$45</f>
        <v>349</v>
      </c>
      <c r="F49" s="138"/>
      <c r="G49" s="138"/>
      <c r="H49" s="138">
        <f>'実質公債費比率（分子）の構造'!M$45</f>
        <v>349</v>
      </c>
      <c r="I49" s="138"/>
      <c r="J49" s="138"/>
      <c r="K49" s="138">
        <f>'実質公債費比率（分子）の構造'!N$45</f>
        <v>380</v>
      </c>
      <c r="L49" s="138"/>
      <c r="M49" s="138"/>
      <c r="N49" s="138">
        <f>'実質公債費比率（分子）の構造'!O$45</f>
        <v>423</v>
      </c>
      <c r="O49" s="138"/>
      <c r="P49" s="138"/>
    </row>
    <row r="50" spans="1:16">
      <c r="A50" s="138" t="s">
        <v>59</v>
      </c>
      <c r="B50" s="138" t="e">
        <f>NA()</f>
        <v>#N/A</v>
      </c>
      <c r="C50" s="138">
        <f>IF(ISNUMBER('実質公債費比率（分子）の構造'!K$53),'実質公債費比率（分子）の構造'!K$53,NA())</f>
        <v>130</v>
      </c>
      <c r="D50" s="138" t="e">
        <f>NA()</f>
        <v>#N/A</v>
      </c>
      <c r="E50" s="138" t="e">
        <f>NA()</f>
        <v>#N/A</v>
      </c>
      <c r="F50" s="138">
        <f>IF(ISNUMBER('実質公債費比率（分子）の構造'!L$53),'実質公債費比率（分子）の構造'!L$53,NA())</f>
        <v>145</v>
      </c>
      <c r="G50" s="138" t="e">
        <f>NA()</f>
        <v>#N/A</v>
      </c>
      <c r="H50" s="138" t="e">
        <f>NA()</f>
        <v>#N/A</v>
      </c>
      <c r="I50" s="138">
        <f>IF(ISNUMBER('実質公債費比率（分子）の構造'!M$53),'実質公債費比率（分子）の構造'!M$53,NA())</f>
        <v>106</v>
      </c>
      <c r="J50" s="138" t="e">
        <f>NA()</f>
        <v>#N/A</v>
      </c>
      <c r="K50" s="138" t="e">
        <f>NA()</f>
        <v>#N/A</v>
      </c>
      <c r="L50" s="138">
        <f>IF(ISNUMBER('実質公債費比率（分子）の構造'!N$53),'実質公債費比率（分子）の構造'!N$53,NA())</f>
        <v>129</v>
      </c>
      <c r="M50" s="138" t="e">
        <f>NA()</f>
        <v>#N/A</v>
      </c>
      <c r="N50" s="138" t="e">
        <f>NA()</f>
        <v>#N/A</v>
      </c>
      <c r="O50" s="138">
        <f>IF(ISNUMBER('実質公債費比率（分子）の構造'!O$53),'実質公債費比率（分子）の構造'!O$53,NA())</f>
        <v>164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4162</v>
      </c>
      <c r="E56" s="137"/>
      <c r="F56" s="137"/>
      <c r="G56" s="137">
        <f>'将来負担比率（分子）の構造'!J$52</f>
        <v>4275</v>
      </c>
      <c r="H56" s="137"/>
      <c r="I56" s="137"/>
      <c r="J56" s="137">
        <f>'将来負担比率（分子）の構造'!K$52</f>
        <v>4120</v>
      </c>
      <c r="K56" s="137"/>
      <c r="L56" s="137"/>
      <c r="M56" s="137">
        <f>'将来負担比率（分子）の構造'!L$52</f>
        <v>4071</v>
      </c>
      <c r="N56" s="137"/>
      <c r="O56" s="137"/>
      <c r="P56" s="137">
        <f>'将来負担比率（分子）の構造'!M$52</f>
        <v>3977</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2727</v>
      </c>
      <c r="E58" s="137"/>
      <c r="F58" s="137"/>
      <c r="G58" s="137">
        <f>'将来負担比率（分子）の構造'!J$50</f>
        <v>2905</v>
      </c>
      <c r="H58" s="137"/>
      <c r="I58" s="137"/>
      <c r="J58" s="137">
        <f>'将来負担比率（分子）の構造'!K$50</f>
        <v>3036</v>
      </c>
      <c r="K58" s="137"/>
      <c r="L58" s="137"/>
      <c r="M58" s="137">
        <f>'将来負担比率（分子）の構造'!L$50</f>
        <v>3314</v>
      </c>
      <c r="N58" s="137"/>
      <c r="O58" s="137"/>
      <c r="P58" s="137">
        <f>'将来負担比率（分子）の構造'!M$50</f>
        <v>3344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301</v>
      </c>
      <c r="C62" s="137"/>
      <c r="D62" s="137"/>
      <c r="E62" s="137">
        <f>'将来負担比率（分子）の構造'!J$45</f>
        <v>217</v>
      </c>
      <c r="F62" s="137"/>
      <c r="G62" s="137"/>
      <c r="H62" s="137">
        <f>'将来負担比率（分子）の構造'!K$45</f>
        <v>160</v>
      </c>
      <c r="I62" s="137"/>
      <c r="J62" s="137"/>
      <c r="K62" s="137">
        <f>'将来負担比率（分子）の構造'!L$45</f>
        <v>114</v>
      </c>
      <c r="L62" s="137"/>
      <c r="M62" s="137"/>
      <c r="N62" s="137">
        <f>'将来負担比率（分子）の構造'!M$45</f>
        <v>223</v>
      </c>
      <c r="O62" s="137"/>
      <c r="P62" s="137"/>
    </row>
    <row r="63" spans="1:16">
      <c r="A63" s="137" t="s">
        <v>28</v>
      </c>
      <c r="B63" s="137">
        <f>'将来負担比率（分子）の構造'!I$44</f>
        <v>289</v>
      </c>
      <c r="C63" s="137"/>
      <c r="D63" s="137"/>
      <c r="E63" s="137">
        <f>'将来負担比率（分子）の構造'!J$44</f>
        <v>137</v>
      </c>
      <c r="F63" s="137"/>
      <c r="G63" s="137"/>
      <c r="H63" s="137">
        <f>'将来負担比率（分子）の構造'!K$44</f>
        <v>89</v>
      </c>
      <c r="I63" s="137"/>
      <c r="J63" s="137"/>
      <c r="K63" s="137">
        <f>'将来負担比率（分子）の構造'!L$44</f>
        <v>78</v>
      </c>
      <c r="L63" s="137"/>
      <c r="M63" s="137"/>
      <c r="N63" s="137">
        <f>'将来負担比率（分子）の構造'!M$44</f>
        <v>73</v>
      </c>
      <c r="O63" s="137"/>
      <c r="P63" s="137"/>
    </row>
    <row r="64" spans="1:16">
      <c r="A64" s="137" t="s">
        <v>27</v>
      </c>
      <c r="B64" s="137">
        <f>'将来負担比率（分子）の構造'!I$43</f>
        <v>1561</v>
      </c>
      <c r="C64" s="137"/>
      <c r="D64" s="137"/>
      <c r="E64" s="137">
        <f>'将来負担比率（分子）の構造'!J$43</f>
        <v>1510</v>
      </c>
      <c r="F64" s="137"/>
      <c r="G64" s="137"/>
      <c r="H64" s="137">
        <f>'将来負担比率（分子）の構造'!K$43</f>
        <v>1404</v>
      </c>
      <c r="I64" s="137"/>
      <c r="J64" s="137"/>
      <c r="K64" s="137">
        <f>'将来負担比率（分子）の構造'!L$43</f>
        <v>1347</v>
      </c>
      <c r="L64" s="137"/>
      <c r="M64" s="137"/>
      <c r="N64" s="137">
        <f>'将来負担比率（分子）の構造'!M$43</f>
        <v>1277</v>
      </c>
      <c r="O64" s="137"/>
      <c r="P64" s="137"/>
    </row>
    <row r="65" spans="1:16">
      <c r="A65" s="137" t="s">
        <v>26</v>
      </c>
      <c r="B65" s="137">
        <f>'将来負担比率（分子）の構造'!I$42</f>
        <v>76</v>
      </c>
      <c r="C65" s="137"/>
      <c r="D65" s="137"/>
      <c r="E65" s="137">
        <f>'将来負担比率（分子）の構造'!J$42</f>
        <v>60</v>
      </c>
      <c r="F65" s="137"/>
      <c r="G65" s="137"/>
      <c r="H65" s="137">
        <f>'将来負担比率（分子）の構造'!K$42</f>
        <v>50</v>
      </c>
      <c r="I65" s="137"/>
      <c r="J65" s="137"/>
      <c r="K65" s="137">
        <f>'将来負担比率（分子）の構造'!L$42</f>
        <v>41</v>
      </c>
      <c r="L65" s="137"/>
      <c r="M65" s="137"/>
      <c r="N65" s="137">
        <f>'将来負担比率（分子）の構造'!M$42</f>
        <v>32</v>
      </c>
      <c r="O65" s="137"/>
      <c r="P65" s="137"/>
    </row>
    <row r="66" spans="1:16">
      <c r="A66" s="137" t="s">
        <v>25</v>
      </c>
      <c r="B66" s="137">
        <f>'将来負担比率（分子）の構造'!I$41</f>
        <v>3527</v>
      </c>
      <c r="C66" s="137"/>
      <c r="D66" s="137"/>
      <c r="E66" s="137">
        <f>'将来負担比率（分子）の構造'!J$41</f>
        <v>3844</v>
      </c>
      <c r="F66" s="137"/>
      <c r="G66" s="137"/>
      <c r="H66" s="137">
        <f>'将来負担比率（分子）の構造'!K$41</f>
        <v>3925</v>
      </c>
      <c r="I66" s="137"/>
      <c r="J66" s="137"/>
      <c r="K66" s="137">
        <f>'将来負担比率（分子）の構造'!L$41</f>
        <v>4021</v>
      </c>
      <c r="L66" s="137"/>
      <c r="M66" s="137"/>
      <c r="N66" s="137">
        <f>'将来負担比率（分子）の構造'!M$41</f>
        <v>4038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1" workbookViewId="0">
      <selection activeCell="DW43" sqref="DW43:EC4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316158</v>
      </c>
      <c r="S5" s="671"/>
      <c r="T5" s="671"/>
      <c r="U5" s="671"/>
      <c r="V5" s="671"/>
      <c r="W5" s="671"/>
      <c r="X5" s="671"/>
      <c r="Y5" s="718"/>
      <c r="Z5" s="731">
        <v>7.9</v>
      </c>
      <c r="AA5" s="731"/>
      <c r="AB5" s="731"/>
      <c r="AC5" s="731"/>
      <c r="AD5" s="732">
        <v>316158</v>
      </c>
      <c r="AE5" s="732"/>
      <c r="AF5" s="732"/>
      <c r="AG5" s="732"/>
      <c r="AH5" s="732"/>
      <c r="AI5" s="732"/>
      <c r="AJ5" s="732"/>
      <c r="AK5" s="732"/>
      <c r="AL5" s="719">
        <v>14.7</v>
      </c>
      <c r="AM5" s="688"/>
      <c r="AN5" s="688"/>
      <c r="AO5" s="720"/>
      <c r="AP5" s="707" t="s">
        <v>209</v>
      </c>
      <c r="AQ5" s="708"/>
      <c r="AR5" s="708"/>
      <c r="AS5" s="708"/>
      <c r="AT5" s="708"/>
      <c r="AU5" s="708"/>
      <c r="AV5" s="708"/>
      <c r="AW5" s="708"/>
      <c r="AX5" s="708"/>
      <c r="AY5" s="708"/>
      <c r="AZ5" s="708"/>
      <c r="BA5" s="708"/>
      <c r="BB5" s="708"/>
      <c r="BC5" s="708"/>
      <c r="BD5" s="708"/>
      <c r="BE5" s="708"/>
      <c r="BF5" s="709"/>
      <c r="BG5" s="620">
        <v>305993</v>
      </c>
      <c r="BH5" s="621"/>
      <c r="BI5" s="621"/>
      <c r="BJ5" s="621"/>
      <c r="BK5" s="621"/>
      <c r="BL5" s="621"/>
      <c r="BM5" s="621"/>
      <c r="BN5" s="622"/>
      <c r="BO5" s="673">
        <v>96.8</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34543</v>
      </c>
      <c r="S6" s="621"/>
      <c r="T6" s="621"/>
      <c r="U6" s="621"/>
      <c r="V6" s="621"/>
      <c r="W6" s="621"/>
      <c r="X6" s="621"/>
      <c r="Y6" s="622"/>
      <c r="Z6" s="673">
        <v>0.9</v>
      </c>
      <c r="AA6" s="673"/>
      <c r="AB6" s="673"/>
      <c r="AC6" s="673"/>
      <c r="AD6" s="674">
        <v>34543</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305993</v>
      </c>
      <c r="BH6" s="621"/>
      <c r="BI6" s="621"/>
      <c r="BJ6" s="621"/>
      <c r="BK6" s="621"/>
      <c r="BL6" s="621"/>
      <c r="BM6" s="621"/>
      <c r="BN6" s="622"/>
      <c r="BO6" s="673">
        <v>96.8</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66851</v>
      </c>
      <c r="CS6" s="621"/>
      <c r="CT6" s="621"/>
      <c r="CU6" s="621"/>
      <c r="CV6" s="621"/>
      <c r="CW6" s="621"/>
      <c r="CX6" s="621"/>
      <c r="CY6" s="622"/>
      <c r="CZ6" s="673">
        <v>1.7</v>
      </c>
      <c r="DA6" s="673"/>
      <c r="DB6" s="673"/>
      <c r="DC6" s="673"/>
      <c r="DD6" s="626" t="s">
        <v>210</v>
      </c>
      <c r="DE6" s="621"/>
      <c r="DF6" s="621"/>
      <c r="DG6" s="621"/>
      <c r="DH6" s="621"/>
      <c r="DI6" s="621"/>
      <c r="DJ6" s="621"/>
      <c r="DK6" s="621"/>
      <c r="DL6" s="621"/>
      <c r="DM6" s="621"/>
      <c r="DN6" s="621"/>
      <c r="DO6" s="621"/>
      <c r="DP6" s="622"/>
      <c r="DQ6" s="626">
        <v>66851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359</v>
      </c>
      <c r="S7" s="621"/>
      <c r="T7" s="621"/>
      <c r="U7" s="621"/>
      <c r="V7" s="621"/>
      <c r="W7" s="621"/>
      <c r="X7" s="621"/>
      <c r="Y7" s="622"/>
      <c r="Z7" s="673">
        <v>0</v>
      </c>
      <c r="AA7" s="673"/>
      <c r="AB7" s="673"/>
      <c r="AC7" s="673"/>
      <c r="AD7" s="674">
        <v>359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112230</v>
      </c>
      <c r="BH7" s="621"/>
      <c r="BI7" s="621"/>
      <c r="BJ7" s="621"/>
      <c r="BK7" s="621"/>
      <c r="BL7" s="621"/>
      <c r="BM7" s="621"/>
      <c r="BN7" s="622"/>
      <c r="BO7" s="673">
        <v>35.5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592379</v>
      </c>
      <c r="CS7" s="621"/>
      <c r="CT7" s="621"/>
      <c r="CU7" s="621"/>
      <c r="CV7" s="621"/>
      <c r="CW7" s="621"/>
      <c r="CX7" s="621"/>
      <c r="CY7" s="622"/>
      <c r="CZ7" s="673">
        <v>15.2</v>
      </c>
      <c r="DA7" s="673"/>
      <c r="DB7" s="673"/>
      <c r="DC7" s="673"/>
      <c r="DD7" s="626">
        <v>50303</v>
      </c>
      <c r="DE7" s="621"/>
      <c r="DF7" s="621"/>
      <c r="DG7" s="621"/>
      <c r="DH7" s="621"/>
      <c r="DI7" s="621"/>
      <c r="DJ7" s="621"/>
      <c r="DK7" s="621"/>
      <c r="DL7" s="621"/>
      <c r="DM7" s="621"/>
      <c r="DN7" s="621"/>
      <c r="DO7" s="621"/>
      <c r="DP7" s="622"/>
      <c r="DQ7" s="626">
        <v>511494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572</v>
      </c>
      <c r="S8" s="621"/>
      <c r="T8" s="621"/>
      <c r="U8" s="621"/>
      <c r="V8" s="621"/>
      <c r="W8" s="621"/>
      <c r="X8" s="621"/>
      <c r="Y8" s="622"/>
      <c r="Z8" s="673">
        <v>0</v>
      </c>
      <c r="AA8" s="673"/>
      <c r="AB8" s="673"/>
      <c r="AC8" s="673"/>
      <c r="AD8" s="674">
        <v>572</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5649</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608318</v>
      </c>
      <c r="CS8" s="621"/>
      <c r="CT8" s="621"/>
      <c r="CU8" s="621"/>
      <c r="CV8" s="621"/>
      <c r="CW8" s="621"/>
      <c r="CX8" s="621"/>
      <c r="CY8" s="622"/>
      <c r="CZ8" s="673">
        <v>15.7</v>
      </c>
      <c r="DA8" s="673"/>
      <c r="DB8" s="673"/>
      <c r="DC8" s="673"/>
      <c r="DD8" s="626">
        <v>1343</v>
      </c>
      <c r="DE8" s="621"/>
      <c r="DF8" s="621"/>
      <c r="DG8" s="621"/>
      <c r="DH8" s="621"/>
      <c r="DI8" s="621"/>
      <c r="DJ8" s="621"/>
      <c r="DK8" s="621"/>
      <c r="DL8" s="621"/>
      <c r="DM8" s="621"/>
      <c r="DN8" s="621"/>
      <c r="DO8" s="621"/>
      <c r="DP8" s="622"/>
      <c r="DQ8" s="626">
        <v>391868</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295</v>
      </c>
      <c r="S9" s="621"/>
      <c r="T9" s="621"/>
      <c r="U9" s="621"/>
      <c r="V9" s="621"/>
      <c r="W9" s="621"/>
      <c r="X9" s="621"/>
      <c r="Y9" s="622"/>
      <c r="Z9" s="673">
        <v>0</v>
      </c>
      <c r="AA9" s="673"/>
      <c r="AB9" s="673"/>
      <c r="AC9" s="673"/>
      <c r="AD9" s="674">
        <v>295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97131</v>
      </c>
      <c r="BH9" s="621"/>
      <c r="BI9" s="621"/>
      <c r="BJ9" s="621"/>
      <c r="BK9" s="621"/>
      <c r="BL9" s="621"/>
      <c r="BM9" s="621"/>
      <c r="BN9" s="622"/>
      <c r="BO9" s="673">
        <v>30.7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435556</v>
      </c>
      <c r="CS9" s="621"/>
      <c r="CT9" s="621"/>
      <c r="CU9" s="621"/>
      <c r="CV9" s="621"/>
      <c r="CW9" s="621"/>
      <c r="CX9" s="621"/>
      <c r="CY9" s="622"/>
      <c r="CZ9" s="673">
        <v>11.2</v>
      </c>
      <c r="DA9" s="673"/>
      <c r="DB9" s="673"/>
      <c r="DC9" s="673"/>
      <c r="DD9" s="626">
        <v>7326</v>
      </c>
      <c r="DE9" s="621"/>
      <c r="DF9" s="621"/>
      <c r="DG9" s="621"/>
      <c r="DH9" s="621"/>
      <c r="DI9" s="621"/>
      <c r="DJ9" s="621"/>
      <c r="DK9" s="621"/>
      <c r="DL9" s="621"/>
      <c r="DM9" s="621"/>
      <c r="DN9" s="621"/>
      <c r="DO9" s="621"/>
      <c r="DP9" s="622"/>
      <c r="DQ9" s="626">
        <v>271291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53344</v>
      </c>
      <c r="S10" s="621"/>
      <c r="T10" s="621"/>
      <c r="U10" s="621"/>
      <c r="V10" s="621"/>
      <c r="W10" s="621"/>
      <c r="X10" s="621"/>
      <c r="Y10" s="622"/>
      <c r="Z10" s="673">
        <v>1.3</v>
      </c>
      <c r="AA10" s="673"/>
      <c r="AB10" s="673"/>
      <c r="AC10" s="673"/>
      <c r="AD10" s="674">
        <v>53344</v>
      </c>
      <c r="AE10" s="674"/>
      <c r="AF10" s="674"/>
      <c r="AG10" s="674"/>
      <c r="AH10" s="674"/>
      <c r="AI10" s="674"/>
      <c r="AJ10" s="674"/>
      <c r="AK10" s="674"/>
      <c r="AL10" s="643">
        <v>2.5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6421</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7099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5099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3029</v>
      </c>
      <c r="BH11" s="621"/>
      <c r="BI11" s="621"/>
      <c r="BJ11" s="621"/>
      <c r="BK11" s="621"/>
      <c r="BL11" s="621"/>
      <c r="BM11" s="621"/>
      <c r="BN11" s="622"/>
      <c r="BO11" s="673">
        <v>1</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528412</v>
      </c>
      <c r="CS11" s="621"/>
      <c r="CT11" s="621"/>
      <c r="CU11" s="621"/>
      <c r="CV11" s="621"/>
      <c r="CW11" s="621"/>
      <c r="CX11" s="621"/>
      <c r="CY11" s="622"/>
      <c r="CZ11" s="673">
        <v>13.6</v>
      </c>
      <c r="DA11" s="673"/>
      <c r="DB11" s="673"/>
      <c r="DC11" s="673"/>
      <c r="DD11" s="626">
        <v>362582</v>
      </c>
      <c r="DE11" s="621"/>
      <c r="DF11" s="621"/>
      <c r="DG11" s="621"/>
      <c r="DH11" s="621"/>
      <c r="DI11" s="621"/>
      <c r="DJ11" s="621"/>
      <c r="DK11" s="621"/>
      <c r="DL11" s="621"/>
      <c r="DM11" s="621"/>
      <c r="DN11" s="621"/>
      <c r="DO11" s="621"/>
      <c r="DP11" s="622"/>
      <c r="DQ11" s="626">
        <v>119850</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169279</v>
      </c>
      <c r="BH12" s="621"/>
      <c r="BI12" s="621"/>
      <c r="BJ12" s="621"/>
      <c r="BK12" s="621"/>
      <c r="BL12" s="621"/>
      <c r="BM12" s="621"/>
      <c r="BN12" s="622"/>
      <c r="BO12" s="673">
        <v>53.5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155698</v>
      </c>
      <c r="CS12" s="621"/>
      <c r="CT12" s="621"/>
      <c r="CU12" s="621"/>
      <c r="CV12" s="621"/>
      <c r="CW12" s="621"/>
      <c r="CX12" s="621"/>
      <c r="CY12" s="622"/>
      <c r="CZ12" s="673">
        <v>4</v>
      </c>
      <c r="DA12" s="673"/>
      <c r="DB12" s="673"/>
      <c r="DC12" s="673"/>
      <c r="DD12" s="626">
        <v>9298</v>
      </c>
      <c r="DE12" s="621"/>
      <c r="DF12" s="621"/>
      <c r="DG12" s="621"/>
      <c r="DH12" s="621"/>
      <c r="DI12" s="621"/>
      <c r="DJ12" s="621"/>
      <c r="DK12" s="621"/>
      <c r="DL12" s="621"/>
      <c r="DM12" s="621"/>
      <c r="DN12" s="621"/>
      <c r="DO12" s="621"/>
      <c r="DP12" s="622"/>
      <c r="DQ12" s="626">
        <v>96025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7274</v>
      </c>
      <c r="S13" s="621"/>
      <c r="T13" s="621"/>
      <c r="U13" s="621"/>
      <c r="V13" s="621"/>
      <c r="W13" s="621"/>
      <c r="X13" s="621"/>
      <c r="Y13" s="622"/>
      <c r="Z13" s="673">
        <v>0.2</v>
      </c>
      <c r="AA13" s="673"/>
      <c r="AB13" s="673"/>
      <c r="AC13" s="673"/>
      <c r="AD13" s="674">
        <v>7274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154564</v>
      </c>
      <c r="BH13" s="621"/>
      <c r="BI13" s="621"/>
      <c r="BJ13" s="621"/>
      <c r="BK13" s="621"/>
      <c r="BL13" s="621"/>
      <c r="BM13" s="621"/>
      <c r="BN13" s="622"/>
      <c r="BO13" s="673">
        <v>48.9</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563748</v>
      </c>
      <c r="CS13" s="621"/>
      <c r="CT13" s="621"/>
      <c r="CU13" s="621"/>
      <c r="CV13" s="621"/>
      <c r="CW13" s="621"/>
      <c r="CX13" s="621"/>
      <c r="CY13" s="622"/>
      <c r="CZ13" s="673">
        <v>14.5</v>
      </c>
      <c r="DA13" s="673"/>
      <c r="DB13" s="673"/>
      <c r="DC13" s="673"/>
      <c r="DD13" s="626">
        <v>267235</v>
      </c>
      <c r="DE13" s="621"/>
      <c r="DF13" s="621"/>
      <c r="DG13" s="621"/>
      <c r="DH13" s="621"/>
      <c r="DI13" s="621"/>
      <c r="DJ13" s="621"/>
      <c r="DK13" s="621"/>
      <c r="DL13" s="621"/>
      <c r="DM13" s="621"/>
      <c r="DN13" s="621"/>
      <c r="DO13" s="621"/>
      <c r="DP13" s="622"/>
      <c r="DQ13" s="626">
        <v>349185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13080</v>
      </c>
      <c r="BH14" s="621"/>
      <c r="BI14" s="621"/>
      <c r="BJ14" s="621"/>
      <c r="BK14" s="621"/>
      <c r="BL14" s="621"/>
      <c r="BM14" s="621"/>
      <c r="BN14" s="622"/>
      <c r="BO14" s="673">
        <v>4.0999999999999996</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136112</v>
      </c>
      <c r="CS14" s="621"/>
      <c r="CT14" s="621"/>
      <c r="CU14" s="621"/>
      <c r="CV14" s="621"/>
      <c r="CW14" s="621"/>
      <c r="CX14" s="621"/>
      <c r="CY14" s="622"/>
      <c r="CZ14" s="673">
        <v>3.5</v>
      </c>
      <c r="DA14" s="673"/>
      <c r="DB14" s="673"/>
      <c r="DC14" s="673"/>
      <c r="DD14" s="626">
        <v>30879</v>
      </c>
      <c r="DE14" s="621"/>
      <c r="DF14" s="621"/>
      <c r="DG14" s="621"/>
      <c r="DH14" s="621"/>
      <c r="DI14" s="621"/>
      <c r="DJ14" s="621"/>
      <c r="DK14" s="621"/>
      <c r="DL14" s="621"/>
      <c r="DM14" s="621"/>
      <c r="DN14" s="621"/>
      <c r="DO14" s="621"/>
      <c r="DP14" s="622"/>
      <c r="DQ14" s="626">
        <v>106804</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1128</v>
      </c>
      <c r="S15" s="621"/>
      <c r="T15" s="621"/>
      <c r="U15" s="621"/>
      <c r="V15" s="621"/>
      <c r="W15" s="621"/>
      <c r="X15" s="621"/>
      <c r="Y15" s="622"/>
      <c r="Z15" s="673">
        <v>0</v>
      </c>
      <c r="AA15" s="673"/>
      <c r="AB15" s="673"/>
      <c r="AC15" s="673"/>
      <c r="AD15" s="674">
        <v>1128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11404</v>
      </c>
      <c r="BH15" s="621"/>
      <c r="BI15" s="621"/>
      <c r="BJ15" s="621"/>
      <c r="BK15" s="621"/>
      <c r="BL15" s="621"/>
      <c r="BM15" s="621"/>
      <c r="BN15" s="622"/>
      <c r="BO15" s="673">
        <v>3.6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323148</v>
      </c>
      <c r="CS15" s="621"/>
      <c r="CT15" s="621"/>
      <c r="CU15" s="621"/>
      <c r="CV15" s="621"/>
      <c r="CW15" s="621"/>
      <c r="CX15" s="621"/>
      <c r="CY15" s="622"/>
      <c r="CZ15" s="673">
        <v>8.3000000000000007</v>
      </c>
      <c r="DA15" s="673"/>
      <c r="DB15" s="673"/>
      <c r="DC15" s="673"/>
      <c r="DD15" s="626">
        <v>55595</v>
      </c>
      <c r="DE15" s="621"/>
      <c r="DF15" s="621"/>
      <c r="DG15" s="621"/>
      <c r="DH15" s="621"/>
      <c r="DI15" s="621"/>
      <c r="DJ15" s="621"/>
      <c r="DK15" s="621"/>
      <c r="DL15" s="621"/>
      <c r="DM15" s="621"/>
      <c r="DN15" s="621"/>
      <c r="DO15" s="621"/>
      <c r="DP15" s="622"/>
      <c r="DQ15" s="626">
        <v>297921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2004665</v>
      </c>
      <c r="S16" s="621"/>
      <c r="T16" s="621"/>
      <c r="U16" s="621"/>
      <c r="V16" s="621"/>
      <c r="W16" s="621"/>
      <c r="X16" s="621"/>
      <c r="Y16" s="622"/>
      <c r="Z16" s="673">
        <v>50.4</v>
      </c>
      <c r="AA16" s="673"/>
      <c r="AB16" s="673"/>
      <c r="AC16" s="673"/>
      <c r="AD16" s="674">
        <v>1732497</v>
      </c>
      <c r="AE16" s="674"/>
      <c r="AF16" s="674"/>
      <c r="AG16" s="674"/>
      <c r="AH16" s="674"/>
      <c r="AI16" s="674"/>
      <c r="AJ16" s="674"/>
      <c r="AK16" s="674"/>
      <c r="AL16" s="643">
        <v>80.7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44668</v>
      </c>
      <c r="CS16" s="621"/>
      <c r="CT16" s="621"/>
      <c r="CU16" s="621"/>
      <c r="CV16" s="621"/>
      <c r="CW16" s="621"/>
      <c r="CX16" s="621"/>
      <c r="CY16" s="622"/>
      <c r="CZ16" s="673">
        <v>1.1000000000000001</v>
      </c>
      <c r="DA16" s="673"/>
      <c r="DB16" s="673"/>
      <c r="DC16" s="673"/>
      <c r="DD16" s="626" t="s">
        <v>111</v>
      </c>
      <c r="DE16" s="621"/>
      <c r="DF16" s="621"/>
      <c r="DG16" s="621"/>
      <c r="DH16" s="621"/>
      <c r="DI16" s="621"/>
      <c r="DJ16" s="621"/>
      <c r="DK16" s="621"/>
      <c r="DL16" s="621"/>
      <c r="DM16" s="621"/>
      <c r="DN16" s="621"/>
      <c r="DO16" s="621"/>
      <c r="DP16" s="622"/>
      <c r="DQ16" s="626">
        <v>31420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1732497</v>
      </c>
      <c r="S17" s="621"/>
      <c r="T17" s="621"/>
      <c r="U17" s="621"/>
      <c r="V17" s="621"/>
      <c r="W17" s="621"/>
      <c r="X17" s="621"/>
      <c r="Y17" s="622"/>
      <c r="Z17" s="673">
        <v>43.5</v>
      </c>
      <c r="AA17" s="673"/>
      <c r="AB17" s="673"/>
      <c r="AC17" s="673"/>
      <c r="AD17" s="674">
        <v>1732497</v>
      </c>
      <c r="AE17" s="674"/>
      <c r="AF17" s="674"/>
      <c r="AG17" s="674"/>
      <c r="AH17" s="674"/>
      <c r="AI17" s="674"/>
      <c r="AJ17" s="674"/>
      <c r="AK17" s="674"/>
      <c r="AL17" s="643">
        <v>80.7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422909</v>
      </c>
      <c r="CS17" s="621"/>
      <c r="CT17" s="621"/>
      <c r="CU17" s="621"/>
      <c r="CV17" s="621"/>
      <c r="CW17" s="621"/>
      <c r="CX17" s="621"/>
      <c r="CY17" s="622"/>
      <c r="CZ17" s="673">
        <v>10.9</v>
      </c>
      <c r="DA17" s="673"/>
      <c r="DB17" s="673"/>
      <c r="DC17" s="673"/>
      <c r="DD17" s="626" t="s">
        <v>111</v>
      </c>
      <c r="DE17" s="621"/>
      <c r="DF17" s="621"/>
      <c r="DG17" s="621"/>
      <c r="DH17" s="621"/>
      <c r="DI17" s="621"/>
      <c r="DJ17" s="621"/>
      <c r="DK17" s="621"/>
      <c r="DL17" s="621"/>
      <c r="DM17" s="621"/>
      <c r="DN17" s="621"/>
      <c r="DO17" s="621"/>
      <c r="DP17" s="622"/>
      <c r="DQ17" s="626">
        <v>422909</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272168</v>
      </c>
      <c r="S18" s="621"/>
      <c r="T18" s="621"/>
      <c r="U18" s="621"/>
      <c r="V18" s="621"/>
      <c r="W18" s="621"/>
      <c r="X18" s="621"/>
      <c r="Y18" s="622"/>
      <c r="Z18" s="673">
        <v>6.8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10165</v>
      </c>
      <c r="BH19" s="621"/>
      <c r="BI19" s="621"/>
      <c r="BJ19" s="621"/>
      <c r="BK19" s="621"/>
      <c r="BL19" s="621"/>
      <c r="BM19" s="621"/>
      <c r="BN19" s="622"/>
      <c r="BO19" s="673">
        <v>3.2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2418338</v>
      </c>
      <c r="S20" s="621"/>
      <c r="T20" s="621"/>
      <c r="U20" s="621"/>
      <c r="V20" s="621"/>
      <c r="W20" s="621"/>
      <c r="X20" s="621"/>
      <c r="Y20" s="622"/>
      <c r="Z20" s="673">
        <v>60.7</v>
      </c>
      <c r="AA20" s="673"/>
      <c r="AB20" s="673"/>
      <c r="AC20" s="673"/>
      <c r="AD20" s="674">
        <v>2146170</v>
      </c>
      <c r="AE20" s="674"/>
      <c r="AF20" s="674"/>
      <c r="AG20" s="674"/>
      <c r="AH20" s="674"/>
      <c r="AI20" s="674"/>
      <c r="AJ20" s="674"/>
      <c r="AK20" s="674"/>
      <c r="AL20" s="643">
        <v>100</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10165</v>
      </c>
      <c r="BH20" s="621"/>
      <c r="BI20" s="621"/>
      <c r="BJ20" s="621"/>
      <c r="BK20" s="621"/>
      <c r="BL20" s="621"/>
      <c r="BM20" s="621"/>
      <c r="BN20" s="622"/>
      <c r="BO20" s="673">
        <v>3.2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3884898</v>
      </c>
      <c r="CS20" s="621"/>
      <c r="CT20" s="621"/>
      <c r="CU20" s="621"/>
      <c r="CV20" s="621"/>
      <c r="CW20" s="621"/>
      <c r="CX20" s="621"/>
      <c r="CY20" s="622"/>
      <c r="CZ20" s="673">
        <v>100</v>
      </c>
      <c r="DA20" s="673"/>
      <c r="DB20" s="673"/>
      <c r="DC20" s="673"/>
      <c r="DD20" s="626">
        <v>784561</v>
      </c>
      <c r="DE20" s="621"/>
      <c r="DF20" s="621"/>
      <c r="DG20" s="621"/>
      <c r="DH20" s="621"/>
      <c r="DI20" s="621"/>
      <c r="DJ20" s="621"/>
      <c r="DK20" s="621"/>
      <c r="DL20" s="621"/>
      <c r="DM20" s="621"/>
      <c r="DN20" s="621"/>
      <c r="DO20" s="621"/>
      <c r="DP20" s="622"/>
      <c r="DQ20" s="626">
        <v>2670717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596</v>
      </c>
      <c r="S21" s="621"/>
      <c r="T21" s="621"/>
      <c r="U21" s="621"/>
      <c r="V21" s="621"/>
      <c r="W21" s="621"/>
      <c r="X21" s="621"/>
      <c r="Y21" s="622"/>
      <c r="Z21" s="673">
        <v>0</v>
      </c>
      <c r="AA21" s="673"/>
      <c r="AB21" s="673"/>
      <c r="AC21" s="673"/>
      <c r="AD21" s="674">
        <v>596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10165</v>
      </c>
      <c r="BH21" s="621"/>
      <c r="BI21" s="621"/>
      <c r="BJ21" s="621"/>
      <c r="BK21" s="621"/>
      <c r="BL21" s="621"/>
      <c r="BM21" s="621"/>
      <c r="BN21" s="622"/>
      <c r="BO21" s="673">
        <v>3.2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30553</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171806</v>
      </c>
      <c r="S23" s="621"/>
      <c r="T23" s="621"/>
      <c r="U23" s="621"/>
      <c r="V23" s="621"/>
      <c r="W23" s="621"/>
      <c r="X23" s="621"/>
      <c r="Y23" s="622"/>
      <c r="Z23" s="673">
        <v>4.3</v>
      </c>
      <c r="AA23" s="673"/>
      <c r="AB23" s="673"/>
      <c r="AC23" s="673"/>
      <c r="AD23" s="674">
        <v>36</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8226</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1424154</v>
      </c>
      <c r="CS24" s="671"/>
      <c r="CT24" s="671"/>
      <c r="CU24" s="671"/>
      <c r="CV24" s="671"/>
      <c r="CW24" s="671"/>
      <c r="CX24" s="671"/>
      <c r="CY24" s="718"/>
      <c r="CZ24" s="722">
        <v>36.700000000000003</v>
      </c>
      <c r="DA24" s="723"/>
      <c r="DB24" s="723"/>
      <c r="DC24" s="724"/>
      <c r="DD24" s="717">
        <v>1128580</v>
      </c>
      <c r="DE24" s="671"/>
      <c r="DF24" s="671"/>
      <c r="DG24" s="671"/>
      <c r="DH24" s="671"/>
      <c r="DI24" s="671"/>
      <c r="DJ24" s="671"/>
      <c r="DK24" s="718"/>
      <c r="DL24" s="717">
        <v>1126374</v>
      </c>
      <c r="DM24" s="671"/>
      <c r="DN24" s="671"/>
      <c r="DO24" s="671"/>
      <c r="DP24" s="671"/>
      <c r="DQ24" s="671"/>
      <c r="DR24" s="671"/>
      <c r="DS24" s="671"/>
      <c r="DT24" s="671"/>
      <c r="DU24" s="671"/>
      <c r="DV24" s="718"/>
      <c r="DW24" s="719">
        <v>50.5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290909</v>
      </c>
      <c r="S25" s="621"/>
      <c r="T25" s="621"/>
      <c r="U25" s="621"/>
      <c r="V25" s="621"/>
      <c r="W25" s="621"/>
      <c r="X25" s="621"/>
      <c r="Y25" s="622"/>
      <c r="Z25" s="673">
        <v>7.3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748671</v>
      </c>
      <c r="CS25" s="639"/>
      <c r="CT25" s="639"/>
      <c r="CU25" s="639"/>
      <c r="CV25" s="639"/>
      <c r="CW25" s="639"/>
      <c r="CX25" s="639"/>
      <c r="CY25" s="640"/>
      <c r="CZ25" s="623">
        <v>19.3</v>
      </c>
      <c r="DA25" s="641"/>
      <c r="DB25" s="641"/>
      <c r="DC25" s="642"/>
      <c r="DD25" s="626">
        <v>607410</v>
      </c>
      <c r="DE25" s="639"/>
      <c r="DF25" s="639"/>
      <c r="DG25" s="639"/>
      <c r="DH25" s="639"/>
      <c r="DI25" s="639"/>
      <c r="DJ25" s="639"/>
      <c r="DK25" s="640"/>
      <c r="DL25" s="626">
        <v>606634</v>
      </c>
      <c r="DM25" s="639"/>
      <c r="DN25" s="639"/>
      <c r="DO25" s="639"/>
      <c r="DP25" s="639"/>
      <c r="DQ25" s="639"/>
      <c r="DR25" s="639"/>
      <c r="DS25" s="639"/>
      <c r="DT25" s="639"/>
      <c r="DU25" s="639"/>
      <c r="DV25" s="640"/>
      <c r="DW25" s="643">
        <v>27.2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485251</v>
      </c>
      <c r="CS26" s="621"/>
      <c r="CT26" s="621"/>
      <c r="CU26" s="621"/>
      <c r="CV26" s="621"/>
      <c r="CW26" s="621"/>
      <c r="CX26" s="621"/>
      <c r="CY26" s="622"/>
      <c r="CZ26" s="623">
        <v>12.5</v>
      </c>
      <c r="DA26" s="641"/>
      <c r="DB26" s="641"/>
      <c r="DC26" s="642"/>
      <c r="DD26" s="626">
        <v>362589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348551</v>
      </c>
      <c r="S27" s="621"/>
      <c r="T27" s="621"/>
      <c r="U27" s="621"/>
      <c r="V27" s="621"/>
      <c r="W27" s="621"/>
      <c r="X27" s="621"/>
      <c r="Y27" s="622"/>
      <c r="Z27" s="673">
        <v>8.8000000000000007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316158</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252574</v>
      </c>
      <c r="CS27" s="639"/>
      <c r="CT27" s="639"/>
      <c r="CU27" s="639"/>
      <c r="CV27" s="639"/>
      <c r="CW27" s="639"/>
      <c r="CX27" s="639"/>
      <c r="CY27" s="640"/>
      <c r="CZ27" s="623">
        <v>6.5</v>
      </c>
      <c r="DA27" s="641"/>
      <c r="DB27" s="641"/>
      <c r="DC27" s="642"/>
      <c r="DD27" s="626">
        <v>98261</v>
      </c>
      <c r="DE27" s="639"/>
      <c r="DF27" s="639"/>
      <c r="DG27" s="639"/>
      <c r="DH27" s="639"/>
      <c r="DI27" s="639"/>
      <c r="DJ27" s="639"/>
      <c r="DK27" s="640"/>
      <c r="DL27" s="626">
        <v>96831</v>
      </c>
      <c r="DM27" s="639"/>
      <c r="DN27" s="639"/>
      <c r="DO27" s="639"/>
      <c r="DP27" s="639"/>
      <c r="DQ27" s="639"/>
      <c r="DR27" s="639"/>
      <c r="DS27" s="639"/>
      <c r="DT27" s="639"/>
      <c r="DU27" s="639"/>
      <c r="DV27" s="640"/>
      <c r="DW27" s="643">
        <v>4.3</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16133</v>
      </c>
      <c r="S28" s="621"/>
      <c r="T28" s="621"/>
      <c r="U28" s="621"/>
      <c r="V28" s="621"/>
      <c r="W28" s="621"/>
      <c r="X28" s="621"/>
      <c r="Y28" s="622"/>
      <c r="Z28" s="673">
        <v>0.4</v>
      </c>
      <c r="AA28" s="673"/>
      <c r="AB28" s="673"/>
      <c r="AC28" s="673"/>
      <c r="AD28" s="674">
        <v>346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422909</v>
      </c>
      <c r="CS28" s="621"/>
      <c r="CT28" s="621"/>
      <c r="CU28" s="621"/>
      <c r="CV28" s="621"/>
      <c r="CW28" s="621"/>
      <c r="CX28" s="621"/>
      <c r="CY28" s="622"/>
      <c r="CZ28" s="623">
        <v>10.9</v>
      </c>
      <c r="DA28" s="641"/>
      <c r="DB28" s="641"/>
      <c r="DC28" s="642"/>
      <c r="DD28" s="626">
        <v>422909</v>
      </c>
      <c r="DE28" s="621"/>
      <c r="DF28" s="621"/>
      <c r="DG28" s="621"/>
      <c r="DH28" s="621"/>
      <c r="DI28" s="621"/>
      <c r="DJ28" s="621"/>
      <c r="DK28" s="622"/>
      <c r="DL28" s="626">
        <v>422909</v>
      </c>
      <c r="DM28" s="621"/>
      <c r="DN28" s="621"/>
      <c r="DO28" s="621"/>
      <c r="DP28" s="621"/>
      <c r="DQ28" s="621"/>
      <c r="DR28" s="621"/>
      <c r="DS28" s="621"/>
      <c r="DT28" s="621"/>
      <c r="DU28" s="621"/>
      <c r="DV28" s="622"/>
      <c r="DW28" s="643">
        <v>19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5893</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422893</v>
      </c>
      <c r="CS29" s="639"/>
      <c r="CT29" s="639"/>
      <c r="CU29" s="639"/>
      <c r="CV29" s="639"/>
      <c r="CW29" s="639"/>
      <c r="CX29" s="639"/>
      <c r="CY29" s="640"/>
      <c r="CZ29" s="623">
        <v>10.9</v>
      </c>
      <c r="DA29" s="641"/>
      <c r="DB29" s="641"/>
      <c r="DC29" s="642"/>
      <c r="DD29" s="626">
        <v>422893</v>
      </c>
      <c r="DE29" s="639"/>
      <c r="DF29" s="639"/>
      <c r="DG29" s="639"/>
      <c r="DH29" s="639"/>
      <c r="DI29" s="639"/>
      <c r="DJ29" s="639"/>
      <c r="DK29" s="640"/>
      <c r="DL29" s="626">
        <v>422893</v>
      </c>
      <c r="DM29" s="639"/>
      <c r="DN29" s="639"/>
      <c r="DO29" s="639"/>
      <c r="DP29" s="639"/>
      <c r="DQ29" s="639"/>
      <c r="DR29" s="639"/>
      <c r="DS29" s="639"/>
      <c r="DT29" s="639"/>
      <c r="DU29" s="639"/>
      <c r="DV29" s="640"/>
      <c r="DW29" s="643">
        <v>19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129922</v>
      </c>
      <c r="S30" s="621"/>
      <c r="T30" s="621"/>
      <c r="U30" s="621"/>
      <c r="V30" s="621"/>
      <c r="W30" s="621"/>
      <c r="X30" s="621"/>
      <c r="Y30" s="622"/>
      <c r="Z30" s="673">
        <v>3.3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93.2</v>
      </c>
      <c r="BN30" s="687"/>
      <c r="BO30" s="687"/>
      <c r="BP30" s="687"/>
      <c r="BQ30" s="689"/>
      <c r="BR30" s="686">
        <v>98.7</v>
      </c>
      <c r="BS30" s="687"/>
      <c r="BT30" s="687"/>
      <c r="BU30" s="687"/>
      <c r="BV30" s="687"/>
      <c r="BW30" s="687"/>
      <c r="BX30" s="688">
        <v>93.1</v>
      </c>
      <c r="BY30" s="687"/>
      <c r="BZ30" s="687"/>
      <c r="CA30" s="687"/>
      <c r="CB30" s="689"/>
      <c r="CD30" s="692"/>
      <c r="CE30" s="693"/>
      <c r="CF30" s="657" t="s">
        <v>292</v>
      </c>
      <c r="CG30" s="654"/>
      <c r="CH30" s="654"/>
      <c r="CI30" s="654"/>
      <c r="CJ30" s="654"/>
      <c r="CK30" s="654"/>
      <c r="CL30" s="654"/>
      <c r="CM30" s="654"/>
      <c r="CN30" s="654"/>
      <c r="CO30" s="654"/>
      <c r="CP30" s="654"/>
      <c r="CQ30" s="655"/>
      <c r="CR30" s="620">
        <v>394941</v>
      </c>
      <c r="CS30" s="621"/>
      <c r="CT30" s="621"/>
      <c r="CU30" s="621"/>
      <c r="CV30" s="621"/>
      <c r="CW30" s="621"/>
      <c r="CX30" s="621"/>
      <c r="CY30" s="622"/>
      <c r="CZ30" s="623">
        <v>10.199999999999999</v>
      </c>
      <c r="DA30" s="641"/>
      <c r="DB30" s="641"/>
      <c r="DC30" s="642"/>
      <c r="DD30" s="626">
        <v>394941</v>
      </c>
      <c r="DE30" s="621"/>
      <c r="DF30" s="621"/>
      <c r="DG30" s="621"/>
      <c r="DH30" s="621"/>
      <c r="DI30" s="621"/>
      <c r="DJ30" s="621"/>
      <c r="DK30" s="622"/>
      <c r="DL30" s="626">
        <v>394941</v>
      </c>
      <c r="DM30" s="621"/>
      <c r="DN30" s="621"/>
      <c r="DO30" s="621"/>
      <c r="DP30" s="621"/>
      <c r="DQ30" s="621"/>
      <c r="DR30" s="621"/>
      <c r="DS30" s="621"/>
      <c r="DT30" s="621"/>
      <c r="DU30" s="621"/>
      <c r="DV30" s="622"/>
      <c r="DW30" s="643">
        <v>17.7</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81690</v>
      </c>
      <c r="S31" s="621"/>
      <c r="T31" s="621"/>
      <c r="U31" s="621"/>
      <c r="V31" s="621"/>
      <c r="W31" s="621"/>
      <c r="X31" s="621"/>
      <c r="Y31" s="622"/>
      <c r="Z31" s="673">
        <v>2.1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94.3</v>
      </c>
      <c r="BN31" s="685"/>
      <c r="BO31" s="685"/>
      <c r="BP31" s="685"/>
      <c r="BQ31" s="649"/>
      <c r="BR31" s="684">
        <v>98.3</v>
      </c>
      <c r="BS31" s="639"/>
      <c r="BT31" s="639"/>
      <c r="BU31" s="639"/>
      <c r="BV31" s="639"/>
      <c r="BW31" s="639"/>
      <c r="BX31" s="675">
        <v>94.6</v>
      </c>
      <c r="BY31" s="685"/>
      <c r="BZ31" s="685"/>
      <c r="CA31" s="685"/>
      <c r="CB31" s="649"/>
      <c r="CD31" s="692"/>
      <c r="CE31" s="693"/>
      <c r="CF31" s="657" t="s">
        <v>296</v>
      </c>
      <c r="CG31" s="654"/>
      <c r="CH31" s="654"/>
      <c r="CI31" s="654"/>
      <c r="CJ31" s="654"/>
      <c r="CK31" s="654"/>
      <c r="CL31" s="654"/>
      <c r="CM31" s="654"/>
      <c r="CN31" s="654"/>
      <c r="CO31" s="654"/>
      <c r="CP31" s="654"/>
      <c r="CQ31" s="655"/>
      <c r="CR31" s="620">
        <v>27952</v>
      </c>
      <c r="CS31" s="639"/>
      <c r="CT31" s="639"/>
      <c r="CU31" s="639"/>
      <c r="CV31" s="639"/>
      <c r="CW31" s="639"/>
      <c r="CX31" s="639"/>
      <c r="CY31" s="640"/>
      <c r="CZ31" s="623">
        <v>0.7</v>
      </c>
      <c r="DA31" s="641"/>
      <c r="DB31" s="641"/>
      <c r="DC31" s="642"/>
      <c r="DD31" s="626">
        <v>27952</v>
      </c>
      <c r="DE31" s="639"/>
      <c r="DF31" s="639"/>
      <c r="DG31" s="639"/>
      <c r="DH31" s="639"/>
      <c r="DI31" s="639"/>
      <c r="DJ31" s="639"/>
      <c r="DK31" s="640"/>
      <c r="DL31" s="626">
        <v>27952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66347</v>
      </c>
      <c r="S32" s="621"/>
      <c r="T32" s="621"/>
      <c r="U32" s="621"/>
      <c r="V32" s="621"/>
      <c r="W32" s="621"/>
      <c r="X32" s="621"/>
      <c r="Y32" s="622"/>
      <c r="Z32" s="673">
        <v>1.7</v>
      </c>
      <c r="AA32" s="673"/>
      <c r="AB32" s="673"/>
      <c r="AC32" s="673"/>
      <c r="AD32" s="674">
        <v>20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90.6</v>
      </c>
      <c r="BN32" s="605"/>
      <c r="BO32" s="605"/>
      <c r="BP32" s="605"/>
      <c r="BQ32" s="662"/>
      <c r="BR32" s="683">
        <v>98.7</v>
      </c>
      <c r="BS32" s="605"/>
      <c r="BT32" s="605"/>
      <c r="BU32" s="605"/>
      <c r="BV32" s="605"/>
      <c r="BW32" s="605"/>
      <c r="BX32" s="668">
        <v>90.5</v>
      </c>
      <c r="BY32" s="605"/>
      <c r="BZ32" s="605"/>
      <c r="CA32" s="605"/>
      <c r="CB32" s="662"/>
      <c r="CD32" s="694"/>
      <c r="CE32" s="695"/>
      <c r="CF32" s="657" t="s">
        <v>299</v>
      </c>
      <c r="CG32" s="654"/>
      <c r="CH32" s="654"/>
      <c r="CI32" s="654"/>
      <c r="CJ32" s="654"/>
      <c r="CK32" s="654"/>
      <c r="CL32" s="654"/>
      <c r="CM32" s="654"/>
      <c r="CN32" s="654"/>
      <c r="CO32" s="654"/>
      <c r="CP32" s="654"/>
      <c r="CQ32" s="655"/>
      <c r="CR32" s="620">
        <v>16</v>
      </c>
      <c r="CS32" s="621"/>
      <c r="CT32" s="621"/>
      <c r="CU32" s="621"/>
      <c r="CV32" s="621"/>
      <c r="CW32" s="621"/>
      <c r="CX32" s="621"/>
      <c r="CY32" s="622"/>
      <c r="CZ32" s="623">
        <v>0</v>
      </c>
      <c r="DA32" s="641"/>
      <c r="DB32" s="641"/>
      <c r="DC32" s="642"/>
      <c r="DD32" s="626">
        <v>16</v>
      </c>
      <c r="DE32" s="621"/>
      <c r="DF32" s="621"/>
      <c r="DG32" s="621"/>
      <c r="DH32" s="621"/>
      <c r="DI32" s="621"/>
      <c r="DJ32" s="621"/>
      <c r="DK32" s="622"/>
      <c r="DL32" s="626">
        <v>16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412000</v>
      </c>
      <c r="S33" s="621"/>
      <c r="T33" s="621"/>
      <c r="U33" s="621"/>
      <c r="V33" s="621"/>
      <c r="W33" s="621"/>
      <c r="X33" s="621"/>
      <c r="Y33" s="622"/>
      <c r="Z33" s="673">
        <v>10.3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1631515</v>
      </c>
      <c r="CS33" s="639"/>
      <c r="CT33" s="639"/>
      <c r="CU33" s="639"/>
      <c r="CV33" s="639"/>
      <c r="CW33" s="639"/>
      <c r="CX33" s="639"/>
      <c r="CY33" s="640"/>
      <c r="CZ33" s="623">
        <v>42</v>
      </c>
      <c r="DA33" s="641"/>
      <c r="DB33" s="641"/>
      <c r="DC33" s="642"/>
      <c r="DD33" s="626">
        <v>1349855</v>
      </c>
      <c r="DE33" s="639"/>
      <c r="DF33" s="639"/>
      <c r="DG33" s="639"/>
      <c r="DH33" s="639"/>
      <c r="DI33" s="639"/>
      <c r="DJ33" s="639"/>
      <c r="DK33" s="640"/>
      <c r="DL33" s="626">
        <v>837789</v>
      </c>
      <c r="DM33" s="639"/>
      <c r="DN33" s="639"/>
      <c r="DO33" s="639"/>
      <c r="DP33" s="639"/>
      <c r="DQ33" s="639"/>
      <c r="DR33" s="639"/>
      <c r="DS33" s="639"/>
      <c r="DT33" s="639"/>
      <c r="DU33" s="639"/>
      <c r="DV33" s="640"/>
      <c r="DW33" s="643">
        <v>37.6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560683</v>
      </c>
      <c r="CS34" s="621"/>
      <c r="CT34" s="621"/>
      <c r="CU34" s="621"/>
      <c r="CV34" s="621"/>
      <c r="CW34" s="621"/>
      <c r="CX34" s="621"/>
      <c r="CY34" s="622"/>
      <c r="CZ34" s="623">
        <v>14.4</v>
      </c>
      <c r="DA34" s="641"/>
      <c r="DB34" s="641"/>
      <c r="DC34" s="642"/>
      <c r="DD34" s="626">
        <v>433082</v>
      </c>
      <c r="DE34" s="621"/>
      <c r="DF34" s="621"/>
      <c r="DG34" s="621"/>
      <c r="DH34" s="621"/>
      <c r="DI34" s="621"/>
      <c r="DJ34" s="621"/>
      <c r="DK34" s="622"/>
      <c r="DL34" s="626">
        <v>298149</v>
      </c>
      <c r="DM34" s="621"/>
      <c r="DN34" s="621"/>
      <c r="DO34" s="621"/>
      <c r="DP34" s="621"/>
      <c r="DQ34" s="621"/>
      <c r="DR34" s="621"/>
      <c r="DS34" s="621"/>
      <c r="DT34" s="621"/>
      <c r="DU34" s="621"/>
      <c r="DV34" s="622"/>
      <c r="DW34" s="643">
        <v>13.4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83000</v>
      </c>
      <c r="S35" s="621"/>
      <c r="T35" s="621"/>
      <c r="U35" s="621"/>
      <c r="V35" s="621"/>
      <c r="W35" s="621"/>
      <c r="X35" s="621"/>
      <c r="Y35" s="622"/>
      <c r="Z35" s="673">
        <v>2.1</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388176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16968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151747</v>
      </c>
      <c r="CS35" s="639"/>
      <c r="CT35" s="639"/>
      <c r="CU35" s="639"/>
      <c r="CV35" s="639"/>
      <c r="CW35" s="639"/>
      <c r="CX35" s="639"/>
      <c r="CY35" s="640"/>
      <c r="CZ35" s="623">
        <v>3.9</v>
      </c>
      <c r="DA35" s="641"/>
      <c r="DB35" s="641"/>
      <c r="DC35" s="642"/>
      <c r="DD35" s="626">
        <v>135867</v>
      </c>
      <c r="DE35" s="639"/>
      <c r="DF35" s="639"/>
      <c r="DG35" s="639"/>
      <c r="DH35" s="639"/>
      <c r="DI35" s="639"/>
      <c r="DJ35" s="639"/>
      <c r="DK35" s="640"/>
      <c r="DL35" s="626">
        <v>87626</v>
      </c>
      <c r="DM35" s="639"/>
      <c r="DN35" s="639"/>
      <c r="DO35" s="639"/>
      <c r="DP35" s="639"/>
      <c r="DQ35" s="639"/>
      <c r="DR35" s="639"/>
      <c r="DS35" s="639"/>
      <c r="DT35" s="639"/>
      <c r="DU35" s="639"/>
      <c r="DV35" s="640"/>
      <c r="DW35" s="643">
        <v>3.9</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3980964</v>
      </c>
      <c r="S36" s="661"/>
      <c r="T36" s="661"/>
      <c r="U36" s="661"/>
      <c r="V36" s="661"/>
      <c r="W36" s="661"/>
      <c r="X36" s="661"/>
      <c r="Y36" s="664"/>
      <c r="Z36" s="665">
        <v>100</v>
      </c>
      <c r="AA36" s="665"/>
      <c r="AB36" s="665"/>
      <c r="AC36" s="665"/>
      <c r="AD36" s="666">
        <v>2147168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108809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16274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382902</v>
      </c>
      <c r="CS36" s="621"/>
      <c r="CT36" s="621"/>
      <c r="CU36" s="621"/>
      <c r="CV36" s="621"/>
      <c r="CW36" s="621"/>
      <c r="CX36" s="621"/>
      <c r="CY36" s="622"/>
      <c r="CZ36" s="623">
        <v>9.9</v>
      </c>
      <c r="DA36" s="641"/>
      <c r="DB36" s="641"/>
      <c r="DC36" s="642"/>
      <c r="DD36" s="626">
        <v>294949</v>
      </c>
      <c r="DE36" s="621"/>
      <c r="DF36" s="621"/>
      <c r="DG36" s="621"/>
      <c r="DH36" s="621"/>
      <c r="DI36" s="621"/>
      <c r="DJ36" s="621"/>
      <c r="DK36" s="622"/>
      <c r="DL36" s="626">
        <v>245063</v>
      </c>
      <c r="DM36" s="621"/>
      <c r="DN36" s="621"/>
      <c r="DO36" s="621"/>
      <c r="DP36" s="621"/>
      <c r="DQ36" s="621"/>
      <c r="DR36" s="621"/>
      <c r="DS36" s="621"/>
      <c r="DT36" s="621"/>
      <c r="DU36" s="621"/>
      <c r="DV36" s="622"/>
      <c r="DW36" s="643">
        <v>11</v>
      </c>
      <c r="DX36" s="644"/>
      <c r="DY36" s="644"/>
      <c r="DZ36" s="644"/>
      <c r="EA36" s="644"/>
      <c r="EB36" s="644"/>
      <c r="EC36" s="645"/>
    </row>
    <row r="37" spans="2:133" ht="11.25" customHeight="1">
      <c r="AQ37" s="646" t="s">
        <v>314</v>
      </c>
      <c r="AR37" s="647"/>
      <c r="AS37" s="647"/>
      <c r="AT37" s="647"/>
      <c r="AU37" s="647"/>
      <c r="AV37" s="647"/>
      <c r="AW37" s="647"/>
      <c r="AX37" s="647"/>
      <c r="AY37" s="648"/>
      <c r="AZ37" s="620">
        <v>100443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479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151281</v>
      </c>
      <c r="CS37" s="639"/>
      <c r="CT37" s="639"/>
      <c r="CU37" s="639"/>
      <c r="CV37" s="639"/>
      <c r="CW37" s="639"/>
      <c r="CX37" s="639"/>
      <c r="CY37" s="640"/>
      <c r="CZ37" s="623">
        <v>3.9</v>
      </c>
      <c r="DA37" s="641"/>
      <c r="DB37" s="641"/>
      <c r="DC37" s="642"/>
      <c r="DD37" s="626">
        <v>151281</v>
      </c>
      <c r="DE37" s="639"/>
      <c r="DF37" s="639"/>
      <c r="DG37" s="639"/>
      <c r="DH37" s="639"/>
      <c r="DI37" s="639"/>
      <c r="DJ37" s="639"/>
      <c r="DK37" s="640"/>
      <c r="DL37" s="626">
        <v>151281</v>
      </c>
      <c r="DM37" s="639"/>
      <c r="DN37" s="639"/>
      <c r="DO37" s="639"/>
      <c r="DP37" s="639"/>
      <c r="DQ37" s="639"/>
      <c r="DR37" s="639"/>
      <c r="DS37" s="639"/>
      <c r="DT37" s="639"/>
      <c r="DU37" s="639"/>
      <c r="DV37" s="640"/>
      <c r="DW37" s="643">
        <v>6.8</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876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388176</v>
      </c>
      <c r="CS38" s="621"/>
      <c r="CT38" s="621"/>
      <c r="CU38" s="621"/>
      <c r="CV38" s="621"/>
      <c r="CW38" s="621"/>
      <c r="CX38" s="621"/>
      <c r="CY38" s="622"/>
      <c r="CZ38" s="623">
        <v>10</v>
      </c>
      <c r="DA38" s="641"/>
      <c r="DB38" s="641"/>
      <c r="DC38" s="642"/>
      <c r="DD38" s="626">
        <v>360921</v>
      </c>
      <c r="DE38" s="621"/>
      <c r="DF38" s="621"/>
      <c r="DG38" s="621"/>
      <c r="DH38" s="621"/>
      <c r="DI38" s="621"/>
      <c r="DJ38" s="621"/>
      <c r="DK38" s="622"/>
      <c r="DL38" s="626">
        <v>206951</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134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126007</v>
      </c>
      <c r="CS39" s="639"/>
      <c r="CT39" s="639"/>
      <c r="CU39" s="639"/>
      <c r="CV39" s="639"/>
      <c r="CW39" s="639"/>
      <c r="CX39" s="639"/>
      <c r="CY39" s="640"/>
      <c r="CZ39" s="623">
        <v>3.2</v>
      </c>
      <c r="DA39" s="641"/>
      <c r="DB39" s="641"/>
      <c r="DC39" s="642"/>
      <c r="DD39" s="626">
        <v>125036</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55866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22000</v>
      </c>
      <c r="CS40" s="621"/>
      <c r="CT40" s="621"/>
      <c r="CU40" s="621"/>
      <c r="CV40" s="621"/>
      <c r="CW40" s="621"/>
      <c r="CX40" s="621"/>
      <c r="CY40" s="622"/>
      <c r="CZ40" s="623">
        <v>0.6</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123058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829229</v>
      </c>
      <c r="CS42" s="621"/>
      <c r="CT42" s="621"/>
      <c r="CU42" s="621"/>
      <c r="CV42" s="621"/>
      <c r="CW42" s="621"/>
      <c r="CX42" s="621"/>
      <c r="CY42" s="622"/>
      <c r="CZ42" s="623">
        <v>21.3</v>
      </c>
      <c r="DA42" s="624"/>
      <c r="DB42" s="624"/>
      <c r="DC42" s="625"/>
      <c r="DD42" s="626">
        <v>192282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22589</v>
      </c>
      <c r="CS43" s="639"/>
      <c r="CT43" s="639"/>
      <c r="CU43" s="639"/>
      <c r="CV43" s="639"/>
      <c r="CW43" s="639"/>
      <c r="CX43" s="639"/>
      <c r="CY43" s="640"/>
      <c r="CZ43" s="623">
        <v>0.6</v>
      </c>
      <c r="DA43" s="641"/>
      <c r="DB43" s="641"/>
      <c r="DC43" s="642"/>
      <c r="DD43" s="626">
        <v>22589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784561</v>
      </c>
      <c r="CS44" s="621"/>
      <c r="CT44" s="621"/>
      <c r="CU44" s="621"/>
      <c r="CV44" s="621"/>
      <c r="CW44" s="621"/>
      <c r="CX44" s="621"/>
      <c r="CY44" s="622"/>
      <c r="CZ44" s="623">
        <v>20.2</v>
      </c>
      <c r="DA44" s="624"/>
      <c r="DB44" s="624"/>
      <c r="DC44" s="625"/>
      <c r="DD44" s="626">
        <v>160862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360154</v>
      </c>
      <c r="CS45" s="639"/>
      <c r="CT45" s="639"/>
      <c r="CU45" s="639"/>
      <c r="CV45" s="639"/>
      <c r="CW45" s="639"/>
      <c r="CX45" s="639"/>
      <c r="CY45" s="640"/>
      <c r="CZ45" s="623">
        <v>9.3000000000000007</v>
      </c>
      <c r="DA45" s="641"/>
      <c r="DB45" s="641"/>
      <c r="DC45" s="642"/>
      <c r="DD45" s="626">
        <v>30609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312746</v>
      </c>
      <c r="CS46" s="621"/>
      <c r="CT46" s="621"/>
      <c r="CU46" s="621"/>
      <c r="CV46" s="621"/>
      <c r="CW46" s="621"/>
      <c r="CX46" s="621"/>
      <c r="CY46" s="622"/>
      <c r="CZ46" s="623">
        <v>8.1</v>
      </c>
      <c r="DA46" s="624"/>
      <c r="DB46" s="624"/>
      <c r="DC46" s="625"/>
      <c r="DD46" s="626">
        <v>125992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44668</v>
      </c>
      <c r="CS47" s="639"/>
      <c r="CT47" s="639"/>
      <c r="CU47" s="639"/>
      <c r="CV47" s="639"/>
      <c r="CW47" s="639"/>
      <c r="CX47" s="639"/>
      <c r="CY47" s="640"/>
      <c r="CZ47" s="623">
        <v>1.1000000000000001</v>
      </c>
      <c r="DA47" s="641"/>
      <c r="DB47" s="641"/>
      <c r="DC47" s="642"/>
      <c r="DD47" s="626">
        <v>31420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3884898</v>
      </c>
      <c r="CS49" s="605"/>
      <c r="CT49" s="605"/>
      <c r="CU49" s="605"/>
      <c r="CV49" s="605"/>
      <c r="CW49" s="605"/>
      <c r="CX49" s="605"/>
      <c r="CY49" s="606"/>
      <c r="CZ49" s="607">
        <v>100</v>
      </c>
      <c r="DA49" s="608"/>
      <c r="DB49" s="608"/>
      <c r="DC49" s="609"/>
      <c r="DD49" s="610">
        <v>2670717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Z23" sqref="AZ23:BD2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3826</v>
      </c>
      <c r="R7" s="1134"/>
      <c r="S7" s="1134"/>
      <c r="T7" s="1134"/>
      <c r="U7" s="1134"/>
      <c r="V7" s="1134">
        <v>3732</v>
      </c>
      <c r="W7" s="1134"/>
      <c r="X7" s="1134"/>
      <c r="Y7" s="1134"/>
      <c r="Z7" s="1134"/>
      <c r="AA7" s="1134">
        <v>94</v>
      </c>
      <c r="AB7" s="1134"/>
      <c r="AC7" s="1134"/>
      <c r="AD7" s="1134"/>
      <c r="AE7" s="1135"/>
      <c r="AF7" s="1136">
        <v>60</v>
      </c>
      <c r="AG7" s="1137"/>
      <c r="AH7" s="1137"/>
      <c r="AI7" s="1137"/>
      <c r="AJ7" s="1138"/>
      <c r="AK7" s="1120">
        <v>130</v>
      </c>
      <c r="AL7" s="1121"/>
      <c r="AM7" s="1121"/>
      <c r="AN7" s="1121"/>
      <c r="AO7" s="1121"/>
      <c r="AP7" s="1121">
        <v>3963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9</v>
      </c>
      <c r="CI7" s="1118"/>
      <c r="CJ7" s="1118"/>
      <c r="CK7" s="1118"/>
      <c r="CL7" s="1119"/>
      <c r="CM7" s="1117">
        <v>21</v>
      </c>
      <c r="CN7" s="1118"/>
      <c r="CO7" s="1118"/>
      <c r="CP7" s="1118"/>
      <c r="CQ7" s="1119"/>
      <c r="CR7" s="1117">
        <v>13</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210</v>
      </c>
      <c r="R8" s="1073"/>
      <c r="S8" s="1073"/>
      <c r="T8" s="1073"/>
      <c r="U8" s="1073"/>
      <c r="V8" s="1073">
        <v>208</v>
      </c>
      <c r="W8" s="1073"/>
      <c r="X8" s="1073"/>
      <c r="Y8" s="1073"/>
      <c r="Z8" s="1073"/>
      <c r="AA8" s="1073">
        <v>2</v>
      </c>
      <c r="AB8" s="1073"/>
      <c r="AC8" s="1073"/>
      <c r="AD8" s="1073"/>
      <c r="AE8" s="1074"/>
      <c r="AF8" s="1048">
        <v>2</v>
      </c>
      <c r="AG8" s="1049"/>
      <c r="AH8" s="1049"/>
      <c r="AI8" s="1049"/>
      <c r="AJ8" s="1050"/>
      <c r="AK8" s="1115">
        <v>0</v>
      </c>
      <c r="AL8" s="1116"/>
      <c r="AM8" s="1116"/>
      <c r="AN8" s="1116"/>
      <c r="AO8" s="1116"/>
      <c r="AP8" s="1116">
        <v>76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3981</v>
      </c>
      <c r="R23" s="1098"/>
      <c r="S23" s="1098"/>
      <c r="T23" s="1098"/>
      <c r="U23" s="1098"/>
      <c r="V23" s="1098">
        <v>3885</v>
      </c>
      <c r="W23" s="1098"/>
      <c r="X23" s="1098"/>
      <c r="Y23" s="1098"/>
      <c r="Z23" s="1098"/>
      <c r="AA23" s="1098">
        <v>96</v>
      </c>
      <c r="AB23" s="1098"/>
      <c r="AC23" s="1098"/>
      <c r="AD23" s="1098"/>
      <c r="AE23" s="1099"/>
      <c r="AF23" s="1100">
        <v>62</v>
      </c>
      <c r="AG23" s="1098"/>
      <c r="AH23" s="1098"/>
      <c r="AI23" s="1098"/>
      <c r="AJ23" s="1101"/>
      <c r="AK23" s="1102"/>
      <c r="AL23" s="1103"/>
      <c r="AM23" s="1103"/>
      <c r="AN23" s="1103"/>
      <c r="AO23" s="1103"/>
      <c r="AP23" s="1098">
        <v>4038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548</v>
      </c>
      <c r="R28" s="1083"/>
      <c r="S28" s="1083"/>
      <c r="T28" s="1083"/>
      <c r="U28" s="1083"/>
      <c r="V28" s="1083">
        <v>531</v>
      </c>
      <c r="W28" s="1083"/>
      <c r="X28" s="1083"/>
      <c r="Y28" s="1083"/>
      <c r="Z28" s="1083"/>
      <c r="AA28" s="1083">
        <v>17</v>
      </c>
      <c r="AB28" s="1083"/>
      <c r="AC28" s="1083"/>
      <c r="AD28" s="1083"/>
      <c r="AE28" s="1084"/>
      <c r="AF28" s="1085">
        <v>17</v>
      </c>
      <c r="AG28" s="1083"/>
      <c r="AH28" s="1083"/>
      <c r="AI28" s="1083"/>
      <c r="AJ28" s="1086"/>
      <c r="AK28" s="1087">
        <v>59</v>
      </c>
      <c r="AL28" s="1075"/>
      <c r="AM28" s="1075"/>
      <c r="AN28" s="1075"/>
      <c r="AO28" s="1075"/>
      <c r="AP28" s="1075" t="s">
        <v>545</v>
      </c>
      <c r="AQ28" s="1075"/>
      <c r="AR28" s="1075"/>
      <c r="AS28" s="1075"/>
      <c r="AT28" s="1075"/>
      <c r="AU28" s="1075" t="s">
        <v>545</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440</v>
      </c>
      <c r="R29" s="1073"/>
      <c r="S29" s="1073"/>
      <c r="T29" s="1073"/>
      <c r="U29" s="1073"/>
      <c r="V29" s="1073">
        <v>430</v>
      </c>
      <c r="W29" s="1073"/>
      <c r="X29" s="1073"/>
      <c r="Y29" s="1073"/>
      <c r="Z29" s="1073"/>
      <c r="AA29" s="1073">
        <v>10</v>
      </c>
      <c r="AB29" s="1073"/>
      <c r="AC29" s="1073"/>
      <c r="AD29" s="1073"/>
      <c r="AE29" s="1074"/>
      <c r="AF29" s="1048">
        <v>10</v>
      </c>
      <c r="AG29" s="1049"/>
      <c r="AH29" s="1049"/>
      <c r="AI29" s="1049"/>
      <c r="AJ29" s="1050"/>
      <c r="AK29" s="1009">
        <v>63</v>
      </c>
      <c r="AL29" s="1000"/>
      <c r="AM29" s="1000"/>
      <c r="AN29" s="1000"/>
      <c r="AO29" s="1000"/>
      <c r="AP29" s="1000" t="s">
        <v>545</v>
      </c>
      <c r="AQ29" s="1000"/>
      <c r="AR29" s="1000"/>
      <c r="AS29" s="1000"/>
      <c r="AT29" s="1000"/>
      <c r="AU29" s="1000" t="s">
        <v>545</v>
      </c>
      <c r="AV29" s="1000"/>
      <c r="AW29" s="1000"/>
      <c r="AX29" s="1000"/>
      <c r="AY29" s="1000"/>
      <c r="AZ29" s="1071" t="s">
        <v>547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39</v>
      </c>
      <c r="R30" s="1073"/>
      <c r="S30" s="1073"/>
      <c r="T30" s="1073"/>
      <c r="U30" s="1073"/>
      <c r="V30" s="1073">
        <v>39</v>
      </c>
      <c r="W30" s="1073"/>
      <c r="X30" s="1073"/>
      <c r="Y30" s="1073"/>
      <c r="Z30" s="1073"/>
      <c r="AA30" s="1073">
        <v>0</v>
      </c>
      <c r="AB30" s="1073"/>
      <c r="AC30" s="1073"/>
      <c r="AD30" s="1073"/>
      <c r="AE30" s="1074"/>
      <c r="AF30" s="1048">
        <v>0</v>
      </c>
      <c r="AG30" s="1049"/>
      <c r="AH30" s="1049"/>
      <c r="AI30" s="1049"/>
      <c r="AJ30" s="1050"/>
      <c r="AK30" s="1009">
        <v>13</v>
      </c>
      <c r="AL30" s="1000"/>
      <c r="AM30" s="1000"/>
      <c r="AN30" s="1000"/>
      <c r="AO30" s="1000"/>
      <c r="AP30" s="1000" t="s">
        <v>545</v>
      </c>
      <c r="AQ30" s="1000"/>
      <c r="AR30" s="1000"/>
      <c r="AS30" s="1000"/>
      <c r="AT30" s="1000"/>
      <c r="AU30" s="1000" t="s">
        <v>545</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176</v>
      </c>
      <c r="R31" s="1073"/>
      <c r="S31" s="1073"/>
      <c r="T31" s="1073"/>
      <c r="U31" s="1073"/>
      <c r="V31" s="1073">
        <v>175</v>
      </c>
      <c r="W31" s="1073"/>
      <c r="X31" s="1073"/>
      <c r="Y31" s="1073"/>
      <c r="Z31" s="1073"/>
      <c r="AA31" s="1073">
        <v>1</v>
      </c>
      <c r="AB31" s="1073"/>
      <c r="AC31" s="1073"/>
      <c r="AD31" s="1073"/>
      <c r="AE31" s="1074"/>
      <c r="AF31" s="1048">
        <v>1</v>
      </c>
      <c r="AG31" s="1049"/>
      <c r="AH31" s="1049"/>
      <c r="AI31" s="1049"/>
      <c r="AJ31" s="1050"/>
      <c r="AK31" s="1009">
        <v>100</v>
      </c>
      <c r="AL31" s="1000"/>
      <c r="AM31" s="1000"/>
      <c r="AN31" s="1000"/>
      <c r="AO31" s="1000"/>
      <c r="AP31" s="1000">
        <v>579</v>
      </c>
      <c r="AQ31" s="1000"/>
      <c r="AR31" s="1000"/>
      <c r="AS31" s="1000"/>
      <c r="AT31" s="1000"/>
      <c r="AU31" s="1000">
        <v>479</v>
      </c>
      <c r="AV31" s="1000"/>
      <c r="AW31" s="1000"/>
      <c r="AX31" s="1000"/>
      <c r="AY31" s="1000"/>
      <c r="AZ31" s="1071" t="s">
        <v>545</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156</v>
      </c>
      <c r="R32" s="1073"/>
      <c r="S32" s="1073"/>
      <c r="T32" s="1073"/>
      <c r="U32" s="1073"/>
      <c r="V32" s="1073">
        <v>155</v>
      </c>
      <c r="W32" s="1073"/>
      <c r="X32" s="1073"/>
      <c r="Y32" s="1073"/>
      <c r="Z32" s="1073"/>
      <c r="AA32" s="1073">
        <v>1</v>
      </c>
      <c r="AB32" s="1073"/>
      <c r="AC32" s="1073"/>
      <c r="AD32" s="1073"/>
      <c r="AE32" s="1074"/>
      <c r="AF32" s="1048">
        <v>1</v>
      </c>
      <c r="AG32" s="1049"/>
      <c r="AH32" s="1049"/>
      <c r="AI32" s="1049"/>
      <c r="AJ32" s="1050"/>
      <c r="AK32" s="1009">
        <v>96</v>
      </c>
      <c r="AL32" s="1000"/>
      <c r="AM32" s="1000"/>
      <c r="AN32" s="1000"/>
      <c r="AO32" s="1000"/>
      <c r="AP32" s="1000">
        <v>880</v>
      </c>
      <c r="AQ32" s="1000"/>
      <c r="AR32" s="1000"/>
      <c r="AS32" s="1000"/>
      <c r="AT32" s="1000"/>
      <c r="AU32" s="1000">
        <v>764</v>
      </c>
      <c r="AV32" s="1000"/>
      <c r="AW32" s="1000"/>
      <c r="AX32" s="1000"/>
      <c r="AY32" s="1000"/>
      <c r="AZ32" s="1071" t="s">
        <v>545</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27</v>
      </c>
      <c r="R33" s="1073"/>
      <c r="S33" s="1073"/>
      <c r="T33" s="1073"/>
      <c r="U33" s="1073"/>
      <c r="V33" s="1073">
        <v>26</v>
      </c>
      <c r="W33" s="1073"/>
      <c r="X33" s="1073"/>
      <c r="Y33" s="1073"/>
      <c r="Z33" s="1073"/>
      <c r="AA33" s="1073">
        <v>0</v>
      </c>
      <c r="AB33" s="1073"/>
      <c r="AC33" s="1073"/>
      <c r="AD33" s="1073"/>
      <c r="AE33" s="1074"/>
      <c r="AF33" s="1048">
        <v>0</v>
      </c>
      <c r="AG33" s="1049"/>
      <c r="AH33" s="1049"/>
      <c r="AI33" s="1049"/>
      <c r="AJ33" s="1050"/>
      <c r="AK33" s="1009">
        <v>12</v>
      </c>
      <c r="AL33" s="1000"/>
      <c r="AM33" s="1000"/>
      <c r="AN33" s="1000"/>
      <c r="AO33" s="1000"/>
      <c r="AP33" s="1000">
        <v>43</v>
      </c>
      <c r="AQ33" s="1000"/>
      <c r="AR33" s="1000"/>
      <c r="AS33" s="1000"/>
      <c r="AT33" s="1000"/>
      <c r="AU33" s="1000">
        <v>35</v>
      </c>
      <c r="AV33" s="1000"/>
      <c r="AW33" s="1000"/>
      <c r="AX33" s="1000"/>
      <c r="AY33" s="1000"/>
      <c r="AZ33" s="1071" t="s">
        <v>545</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v>
      </c>
      <c r="AG63" s="988"/>
      <c r="AH63" s="988"/>
      <c r="AI63" s="988"/>
      <c r="AJ63" s="1059"/>
      <c r="AK63" s="1060"/>
      <c r="AL63" s="992"/>
      <c r="AM63" s="992"/>
      <c r="AN63" s="992"/>
      <c r="AO63" s="992"/>
      <c r="AP63" s="988">
        <v>1502</v>
      </c>
      <c r="AQ63" s="988"/>
      <c r="AR63" s="988"/>
      <c r="AS63" s="988"/>
      <c r="AT63" s="988"/>
      <c r="AU63" s="988">
        <v>1277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1114</v>
      </c>
      <c r="R68" s="1011"/>
      <c r="S68" s="1011"/>
      <c r="T68" s="1011"/>
      <c r="U68" s="1011"/>
      <c r="V68" s="1011">
        <v>1110</v>
      </c>
      <c r="W68" s="1011"/>
      <c r="X68" s="1011"/>
      <c r="Y68" s="1011"/>
      <c r="Z68" s="1011"/>
      <c r="AA68" s="1011">
        <v>4</v>
      </c>
      <c r="AB68" s="1011"/>
      <c r="AC68" s="1011"/>
      <c r="AD68" s="1011"/>
      <c r="AE68" s="1011"/>
      <c r="AF68" s="1011">
        <v>4</v>
      </c>
      <c r="AG68" s="1011"/>
      <c r="AH68" s="1011"/>
      <c r="AI68" s="1011"/>
      <c r="AJ68" s="1011"/>
      <c r="AK68" s="1011" t="s">
        <v>548</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111</v>
      </c>
      <c r="R69" s="1000"/>
      <c r="S69" s="1000"/>
      <c r="T69" s="1000"/>
      <c r="U69" s="1000"/>
      <c r="V69" s="1000">
        <v>101</v>
      </c>
      <c r="W69" s="1000"/>
      <c r="X69" s="1000"/>
      <c r="Y69" s="1000"/>
      <c r="Z69" s="1000"/>
      <c r="AA69" s="1000">
        <v>10</v>
      </c>
      <c r="AB69" s="1000"/>
      <c r="AC69" s="1000"/>
      <c r="AD69" s="1000"/>
      <c r="AE69" s="1000"/>
      <c r="AF69" s="1000">
        <v>10</v>
      </c>
      <c r="AG69" s="1000"/>
      <c r="AH69" s="1000"/>
      <c r="AI69" s="1000"/>
      <c r="AJ69" s="1000"/>
      <c r="AK69" s="1000">
        <v>23</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7691</v>
      </c>
      <c r="R70" s="1000"/>
      <c r="S70" s="1000"/>
      <c r="T70" s="1000"/>
      <c r="U70" s="1000"/>
      <c r="V70" s="1000">
        <v>7373</v>
      </c>
      <c r="W70" s="1000"/>
      <c r="X70" s="1000"/>
      <c r="Y70" s="1000"/>
      <c r="Z70" s="1000"/>
      <c r="AA70" s="1000">
        <v>318</v>
      </c>
      <c r="AB70" s="1000"/>
      <c r="AC70" s="1000"/>
      <c r="AD70" s="1000"/>
      <c r="AE70" s="1000"/>
      <c r="AF70" s="1000">
        <v>318</v>
      </c>
      <c r="AG70" s="1000"/>
      <c r="AH70" s="1000"/>
      <c r="AI70" s="1000"/>
      <c r="AJ70" s="1000"/>
      <c r="AK70" s="1000" t="s">
        <v>545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38</v>
      </c>
      <c r="R71" s="1000"/>
      <c r="S71" s="1000"/>
      <c r="T71" s="1000"/>
      <c r="U71" s="1000"/>
      <c r="V71" s="1000">
        <v>32</v>
      </c>
      <c r="W71" s="1000"/>
      <c r="X71" s="1000"/>
      <c r="Y71" s="1000"/>
      <c r="Z71" s="1000"/>
      <c r="AA71" s="1000">
        <v>6</v>
      </c>
      <c r="AB71" s="1000"/>
      <c r="AC71" s="1000"/>
      <c r="AD71" s="1000"/>
      <c r="AE71" s="1000"/>
      <c r="AF71" s="1000">
        <v>6</v>
      </c>
      <c r="AG71" s="1000"/>
      <c r="AH71" s="1000"/>
      <c r="AI71" s="1000"/>
      <c r="AJ71" s="1000"/>
      <c r="AK71" s="1000">
        <v>10</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3312</v>
      </c>
      <c r="R72" s="1000"/>
      <c r="S72" s="1000"/>
      <c r="T72" s="1000"/>
      <c r="U72" s="1000"/>
      <c r="V72" s="1000">
        <v>3159</v>
      </c>
      <c r="W72" s="1000"/>
      <c r="X72" s="1000"/>
      <c r="Y72" s="1000"/>
      <c r="Z72" s="1000"/>
      <c r="AA72" s="1000">
        <v>153</v>
      </c>
      <c r="AB72" s="1000"/>
      <c r="AC72" s="1000"/>
      <c r="AD72" s="1000"/>
      <c r="AE72" s="1000"/>
      <c r="AF72" s="1000">
        <v>153</v>
      </c>
      <c r="AG72" s="1000"/>
      <c r="AH72" s="1000"/>
      <c r="AI72" s="1000"/>
      <c r="AJ72" s="1000"/>
      <c r="AK72" s="1000">
        <v>6</v>
      </c>
      <c r="AL72" s="1000"/>
      <c r="AM72" s="1000"/>
      <c r="AN72" s="1000"/>
      <c r="AO72" s="1000"/>
      <c r="AP72" s="1000">
        <v>1127</v>
      </c>
      <c r="AQ72" s="1000"/>
      <c r="AR72" s="1000"/>
      <c r="AS72" s="1000"/>
      <c r="AT72" s="1000"/>
      <c r="AU72" s="1000">
        <v>73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1333</v>
      </c>
      <c r="R73" s="1000"/>
      <c r="S73" s="1000"/>
      <c r="T73" s="1000"/>
      <c r="U73" s="1000"/>
      <c r="V73" s="1000">
        <v>1298</v>
      </c>
      <c r="W73" s="1000"/>
      <c r="X73" s="1000"/>
      <c r="Y73" s="1000"/>
      <c r="Z73" s="1000"/>
      <c r="AA73" s="1000">
        <v>35</v>
      </c>
      <c r="AB73" s="1000"/>
      <c r="AC73" s="1000"/>
      <c r="AD73" s="1000"/>
      <c r="AE73" s="1000"/>
      <c r="AF73" s="1000">
        <v>35</v>
      </c>
      <c r="AG73" s="1000"/>
      <c r="AH73" s="1000"/>
      <c r="AI73" s="1000"/>
      <c r="AJ73" s="1000"/>
      <c r="AK73" s="1000">
        <v>2</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155546</v>
      </c>
      <c r="R74" s="1000"/>
      <c r="S74" s="1000"/>
      <c r="T74" s="1000"/>
      <c r="U74" s="1000"/>
      <c r="V74" s="1000">
        <v>149149</v>
      </c>
      <c r="W74" s="1000"/>
      <c r="X74" s="1000"/>
      <c r="Y74" s="1000"/>
      <c r="Z74" s="1000"/>
      <c r="AA74" s="1000">
        <v>6397</v>
      </c>
      <c r="AB74" s="1000"/>
      <c r="AC74" s="1000"/>
      <c r="AD74" s="1000"/>
      <c r="AE74" s="1000"/>
      <c r="AF74" s="1000">
        <v>6397</v>
      </c>
      <c r="AG74" s="1000"/>
      <c r="AH74" s="1000"/>
      <c r="AI74" s="1000"/>
      <c r="AJ74" s="1000"/>
      <c r="AK74" s="1000">
        <v>1957</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6923</v>
      </c>
      <c r="AG88" s="988"/>
      <c r="AH88" s="988"/>
      <c r="AI88" s="988"/>
      <c r="AJ88" s="988"/>
      <c r="AK88" s="992"/>
      <c r="AL88" s="992"/>
      <c r="AM88" s="992"/>
      <c r="AN88" s="992"/>
      <c r="AO88" s="992"/>
      <c r="AP88" s="988">
        <v>1127</v>
      </c>
      <c r="AQ88" s="988"/>
      <c r="AR88" s="988"/>
      <c r="AS88" s="988"/>
      <c r="AT88" s="988"/>
      <c r="AU88" s="988">
        <v>73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v>
      </c>
      <c r="CS102" s="980"/>
      <c r="CT102" s="980"/>
      <c r="CU102" s="980"/>
      <c r="CV102" s="981"/>
      <c r="CW102" s="979" t="s">
        <v>546</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349001</v>
      </c>
      <c r="AB110" s="916"/>
      <c r="AC110" s="916"/>
      <c r="AD110" s="916"/>
      <c r="AE110" s="917"/>
      <c r="AF110" s="918">
        <v>379791</v>
      </c>
      <c r="AG110" s="916"/>
      <c r="AH110" s="916"/>
      <c r="AI110" s="916"/>
      <c r="AJ110" s="917"/>
      <c r="AK110" s="918">
        <v>422893</v>
      </c>
      <c r="AL110" s="916"/>
      <c r="AM110" s="916"/>
      <c r="AN110" s="916"/>
      <c r="AO110" s="917"/>
      <c r="AP110" s="919">
        <v>23.4</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3925295</v>
      </c>
      <c r="BR110" s="863"/>
      <c r="BS110" s="863"/>
      <c r="BT110" s="863"/>
      <c r="BU110" s="863"/>
      <c r="BV110" s="863">
        <v>4021243</v>
      </c>
      <c r="BW110" s="863"/>
      <c r="BX110" s="863"/>
      <c r="BY110" s="863"/>
      <c r="BZ110" s="863"/>
      <c r="CA110" s="863">
        <v>4038302</v>
      </c>
      <c r="CB110" s="863"/>
      <c r="CC110" s="863"/>
      <c r="CD110" s="863"/>
      <c r="CE110" s="863"/>
      <c r="CF110" s="887">
        <v>223.1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50405</v>
      </c>
      <c r="BR111" s="835"/>
      <c r="BS111" s="835"/>
      <c r="BT111" s="835"/>
      <c r="BU111" s="835"/>
      <c r="BV111" s="835">
        <v>41321</v>
      </c>
      <c r="BW111" s="835"/>
      <c r="BX111" s="835"/>
      <c r="BY111" s="835"/>
      <c r="BZ111" s="835"/>
      <c r="CA111" s="835">
        <v>32297</v>
      </c>
      <c r="CB111" s="835"/>
      <c r="CC111" s="835"/>
      <c r="CD111" s="835"/>
      <c r="CE111" s="835"/>
      <c r="CF111" s="896">
        <v>1.8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1403883</v>
      </c>
      <c r="BR112" s="835"/>
      <c r="BS112" s="835"/>
      <c r="BT112" s="835"/>
      <c r="BU112" s="835"/>
      <c r="BV112" s="835">
        <v>1346864</v>
      </c>
      <c r="BW112" s="835"/>
      <c r="BX112" s="835"/>
      <c r="BY112" s="835"/>
      <c r="BZ112" s="835"/>
      <c r="CA112" s="835">
        <v>1277118</v>
      </c>
      <c r="CB112" s="835"/>
      <c r="CC112" s="835"/>
      <c r="CD112" s="835"/>
      <c r="CE112" s="835"/>
      <c r="CF112" s="896">
        <v>70.599999999999994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106672</v>
      </c>
      <c r="AB113" s="944"/>
      <c r="AC113" s="944"/>
      <c r="AD113" s="944"/>
      <c r="AE113" s="945"/>
      <c r="AF113" s="946">
        <v>110328</v>
      </c>
      <c r="AG113" s="944"/>
      <c r="AH113" s="944"/>
      <c r="AI113" s="944"/>
      <c r="AJ113" s="945"/>
      <c r="AK113" s="946">
        <v>121395</v>
      </c>
      <c r="AL113" s="944"/>
      <c r="AM113" s="944"/>
      <c r="AN113" s="944"/>
      <c r="AO113" s="945"/>
      <c r="AP113" s="947">
        <v>6.7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88708</v>
      </c>
      <c r="BR113" s="835"/>
      <c r="BS113" s="835"/>
      <c r="BT113" s="835"/>
      <c r="BU113" s="835"/>
      <c r="BV113" s="835">
        <v>77937</v>
      </c>
      <c r="BW113" s="835"/>
      <c r="BX113" s="835"/>
      <c r="BY113" s="835"/>
      <c r="BZ113" s="835"/>
      <c r="CA113" s="835">
        <v>73231</v>
      </c>
      <c r="CB113" s="835"/>
      <c r="CC113" s="835"/>
      <c r="CD113" s="835"/>
      <c r="CE113" s="835"/>
      <c r="CF113" s="896">
        <v>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161455</v>
      </c>
      <c r="AB114" s="798"/>
      <c r="AC114" s="798"/>
      <c r="AD114" s="798"/>
      <c r="AE114" s="799"/>
      <c r="AF114" s="800">
        <v>76157</v>
      </c>
      <c r="AG114" s="798"/>
      <c r="AH114" s="798"/>
      <c r="AI114" s="798"/>
      <c r="AJ114" s="799"/>
      <c r="AK114" s="800">
        <v>17245</v>
      </c>
      <c r="AL114" s="798"/>
      <c r="AM114" s="798"/>
      <c r="AN114" s="798"/>
      <c r="AO114" s="799"/>
      <c r="AP114" s="845">
        <v>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160060</v>
      </c>
      <c r="BR114" s="835"/>
      <c r="BS114" s="835"/>
      <c r="BT114" s="835"/>
      <c r="BU114" s="835"/>
      <c r="BV114" s="835">
        <v>113606</v>
      </c>
      <c r="BW114" s="835"/>
      <c r="BX114" s="835"/>
      <c r="BY114" s="835"/>
      <c r="BZ114" s="835"/>
      <c r="CA114" s="835">
        <v>222844</v>
      </c>
      <c r="CB114" s="835"/>
      <c r="CC114" s="835"/>
      <c r="CD114" s="835"/>
      <c r="CE114" s="835"/>
      <c r="CF114" s="896">
        <v>12.3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10413</v>
      </c>
      <c r="AB115" s="944"/>
      <c r="AC115" s="944"/>
      <c r="AD115" s="944"/>
      <c r="AE115" s="945"/>
      <c r="AF115" s="946">
        <v>9084</v>
      </c>
      <c r="AG115" s="944"/>
      <c r="AH115" s="944"/>
      <c r="AI115" s="944"/>
      <c r="AJ115" s="945"/>
      <c r="AK115" s="946">
        <v>9024</v>
      </c>
      <c r="AL115" s="944"/>
      <c r="AM115" s="944"/>
      <c r="AN115" s="944"/>
      <c r="AO115" s="945"/>
      <c r="AP115" s="947">
        <v>0.5</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50405</v>
      </c>
      <c r="DH116" s="798"/>
      <c r="DI116" s="798"/>
      <c r="DJ116" s="798"/>
      <c r="DK116" s="799"/>
      <c r="DL116" s="800">
        <v>41321</v>
      </c>
      <c r="DM116" s="798"/>
      <c r="DN116" s="798"/>
      <c r="DO116" s="798"/>
      <c r="DP116" s="799"/>
      <c r="DQ116" s="800">
        <v>32297</v>
      </c>
      <c r="DR116" s="798"/>
      <c r="DS116" s="798"/>
      <c r="DT116" s="798"/>
      <c r="DU116" s="799"/>
      <c r="DV116" s="845">
        <v>1.8</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627541</v>
      </c>
      <c r="AB117" s="930"/>
      <c r="AC117" s="930"/>
      <c r="AD117" s="930"/>
      <c r="AE117" s="931"/>
      <c r="AF117" s="932">
        <v>575360</v>
      </c>
      <c r="AG117" s="930"/>
      <c r="AH117" s="930"/>
      <c r="AI117" s="930"/>
      <c r="AJ117" s="931"/>
      <c r="AK117" s="932">
        <v>570557</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5628351</v>
      </c>
      <c r="BR119" s="866"/>
      <c r="BS119" s="866"/>
      <c r="BT119" s="866"/>
      <c r="BU119" s="866"/>
      <c r="BV119" s="866">
        <v>5600971</v>
      </c>
      <c r="BW119" s="866"/>
      <c r="BX119" s="866"/>
      <c r="BY119" s="866"/>
      <c r="BZ119" s="866"/>
      <c r="CA119" s="866">
        <v>5643792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3036230</v>
      </c>
      <c r="BR120" s="863"/>
      <c r="BS120" s="863"/>
      <c r="BT120" s="863"/>
      <c r="BU120" s="863"/>
      <c r="BV120" s="863">
        <v>3314354</v>
      </c>
      <c r="BW120" s="863"/>
      <c r="BX120" s="863"/>
      <c r="BY120" s="863"/>
      <c r="BZ120" s="863"/>
      <c r="CA120" s="863">
        <v>3343934</v>
      </c>
      <c r="CB120" s="863"/>
      <c r="CC120" s="863"/>
      <c r="CD120" s="863"/>
      <c r="CE120" s="863"/>
      <c r="CF120" s="887">
        <v>184.7</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842172</v>
      </c>
      <c r="DH120" s="863"/>
      <c r="DI120" s="863"/>
      <c r="DJ120" s="863"/>
      <c r="DK120" s="863"/>
      <c r="DL120" s="863">
        <v>805197</v>
      </c>
      <c r="DM120" s="863"/>
      <c r="DN120" s="863"/>
      <c r="DO120" s="863"/>
      <c r="DP120" s="863"/>
      <c r="DQ120" s="863">
        <v>763722</v>
      </c>
      <c r="DR120" s="863"/>
      <c r="DS120" s="863"/>
      <c r="DT120" s="863"/>
      <c r="DU120" s="863"/>
      <c r="DV120" s="864">
        <v>42.2</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518044</v>
      </c>
      <c r="DH121" s="835"/>
      <c r="DI121" s="835"/>
      <c r="DJ121" s="835"/>
      <c r="DK121" s="835"/>
      <c r="DL121" s="835">
        <v>502475</v>
      </c>
      <c r="DM121" s="835"/>
      <c r="DN121" s="835"/>
      <c r="DO121" s="835"/>
      <c r="DP121" s="835"/>
      <c r="DQ121" s="835">
        <v>478539</v>
      </c>
      <c r="DR121" s="835"/>
      <c r="DS121" s="835"/>
      <c r="DT121" s="835"/>
      <c r="DU121" s="835"/>
      <c r="DV121" s="812">
        <v>26.4</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4119573</v>
      </c>
      <c r="BR122" s="866"/>
      <c r="BS122" s="866"/>
      <c r="BT122" s="866"/>
      <c r="BU122" s="866"/>
      <c r="BV122" s="866">
        <v>4071078</v>
      </c>
      <c r="BW122" s="866"/>
      <c r="BX122" s="866"/>
      <c r="BY122" s="866"/>
      <c r="BZ122" s="866"/>
      <c r="CA122" s="866">
        <v>3976790</v>
      </c>
      <c r="CB122" s="866"/>
      <c r="CC122" s="866"/>
      <c r="CD122" s="866"/>
      <c r="CE122" s="866"/>
      <c r="CF122" s="867">
        <v>219.7</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43667</v>
      </c>
      <c r="DH122" s="835"/>
      <c r="DI122" s="835"/>
      <c r="DJ122" s="835"/>
      <c r="DK122" s="835"/>
      <c r="DL122" s="835">
        <v>39192</v>
      </c>
      <c r="DM122" s="835"/>
      <c r="DN122" s="835"/>
      <c r="DO122" s="835"/>
      <c r="DP122" s="835"/>
      <c r="DQ122" s="835">
        <v>34857</v>
      </c>
      <c r="DR122" s="835"/>
      <c r="DS122" s="835"/>
      <c r="DT122" s="835"/>
      <c r="DU122" s="835"/>
      <c r="DV122" s="812">
        <v>1.9</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10413</v>
      </c>
      <c r="AB123" s="798"/>
      <c r="AC123" s="798"/>
      <c r="AD123" s="798"/>
      <c r="AE123" s="799"/>
      <c r="AF123" s="800">
        <v>9084</v>
      </c>
      <c r="AG123" s="798"/>
      <c r="AH123" s="798"/>
      <c r="AI123" s="798"/>
      <c r="AJ123" s="799"/>
      <c r="AK123" s="800">
        <v>9024</v>
      </c>
      <c r="AL123" s="798"/>
      <c r="AM123" s="798"/>
      <c r="AN123" s="798"/>
      <c r="AO123" s="799"/>
      <c r="AP123" s="845">
        <v>0.5</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7155803</v>
      </c>
      <c r="BR123" s="854"/>
      <c r="BS123" s="854"/>
      <c r="BT123" s="854"/>
      <c r="BU123" s="854"/>
      <c r="BV123" s="854">
        <v>7385432</v>
      </c>
      <c r="BW123" s="854"/>
      <c r="BX123" s="854"/>
      <c r="BY123" s="854"/>
      <c r="BZ123" s="854"/>
      <c r="CA123" s="854">
        <v>7320724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455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2262010</v>
      </c>
      <c r="AB129" s="798"/>
      <c r="AC129" s="798"/>
      <c r="AD129" s="798"/>
      <c r="AE129" s="799"/>
      <c r="AF129" s="800">
        <v>2283150</v>
      </c>
      <c r="AG129" s="798"/>
      <c r="AH129" s="798"/>
      <c r="AI129" s="798"/>
      <c r="AJ129" s="799"/>
      <c r="AK129" s="800">
        <v>2215710</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521194</v>
      </c>
      <c r="AB130" s="798"/>
      <c r="AC130" s="798"/>
      <c r="AD130" s="798"/>
      <c r="AE130" s="799"/>
      <c r="AF130" s="800">
        <v>445296</v>
      </c>
      <c r="AG130" s="798"/>
      <c r="AH130" s="798"/>
      <c r="AI130" s="798"/>
      <c r="AJ130" s="799"/>
      <c r="AK130" s="800">
        <v>405727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7.4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1740816</v>
      </c>
      <c r="AB131" s="781"/>
      <c r="AC131" s="781"/>
      <c r="AD131" s="781"/>
      <c r="AE131" s="782"/>
      <c r="AF131" s="783">
        <v>1837854</v>
      </c>
      <c r="AG131" s="781"/>
      <c r="AH131" s="781"/>
      <c r="AI131" s="781"/>
      <c r="AJ131" s="782"/>
      <c r="AK131" s="783">
        <v>1809983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6.1090316270000002</v>
      </c>
      <c r="AB132" s="761"/>
      <c r="AC132" s="761"/>
      <c r="AD132" s="761"/>
      <c r="AE132" s="762"/>
      <c r="AF132" s="763">
        <v>7.0769495290000002</v>
      </c>
      <c r="AG132" s="761"/>
      <c r="AH132" s="761"/>
      <c r="AI132" s="761"/>
      <c r="AJ132" s="762"/>
      <c r="AK132" s="763">
        <v>9.1067153669999996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7.1</v>
      </c>
      <c r="AB133" s="740"/>
      <c r="AC133" s="740"/>
      <c r="AD133" s="740"/>
      <c r="AE133" s="741"/>
      <c r="AF133" s="739">
        <v>7.1</v>
      </c>
      <c r="AG133" s="740"/>
      <c r="AH133" s="740"/>
      <c r="AI133" s="740"/>
      <c r="AJ133" s="741"/>
      <c r="AK133" s="739">
        <v>7.4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748671</v>
      </c>
      <c r="L9" s="266">
        <v>217890</v>
      </c>
      <c r="M9" s="267">
        <v>189696</v>
      </c>
      <c r="N9" s="268">
        <v>14.9</v>
      </c>
    </row>
    <row r="10" spans="1:16">
      <c r="A10" s="250"/>
      <c r="B10" s="246"/>
      <c r="C10" s="246"/>
      <c r="D10" s="246"/>
      <c r="E10" s="246"/>
      <c r="F10" s="246"/>
      <c r="G10" s="1166" t="s">
        <v>475</v>
      </c>
      <c r="H10" s="1167"/>
      <c r="I10" s="1167"/>
      <c r="J10" s="1168"/>
      <c r="K10" s="269">
        <v>46980</v>
      </c>
      <c r="L10" s="270">
        <v>13673</v>
      </c>
      <c r="M10" s="271">
        <v>21936</v>
      </c>
      <c r="N10" s="272">
        <v>-37.700000000000003</v>
      </c>
    </row>
    <row r="11" spans="1:16" ht="13.5" customHeight="1">
      <c r="A11" s="250"/>
      <c r="B11" s="246"/>
      <c r="C11" s="246"/>
      <c r="D11" s="246"/>
      <c r="E11" s="246"/>
      <c r="F11" s="246"/>
      <c r="G11" s="1166" t="s">
        <v>476</v>
      </c>
      <c r="H11" s="1167"/>
      <c r="I11" s="1167"/>
      <c r="J11" s="1168"/>
      <c r="K11" s="269">
        <v>45606</v>
      </c>
      <c r="L11" s="270">
        <v>13273</v>
      </c>
      <c r="M11" s="271">
        <v>29437</v>
      </c>
      <c r="N11" s="272">
        <v>-54.9</v>
      </c>
    </row>
    <row r="12" spans="1:16" ht="13.5" customHeight="1">
      <c r="A12" s="250"/>
      <c r="B12" s="246"/>
      <c r="C12" s="246"/>
      <c r="D12" s="246"/>
      <c r="E12" s="246"/>
      <c r="F12" s="246"/>
      <c r="G12" s="1166" t="s">
        <v>477</v>
      </c>
      <c r="H12" s="1167"/>
      <c r="I12" s="1167"/>
      <c r="J12" s="1168"/>
      <c r="K12" s="269" t="s">
        <v>478</v>
      </c>
      <c r="L12" s="270" t="s">
        <v>478</v>
      </c>
      <c r="M12" s="271">
        <v>3160</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37034</v>
      </c>
      <c r="L14" s="270">
        <v>10778</v>
      </c>
      <c r="M14" s="271">
        <v>9091</v>
      </c>
      <c r="N14" s="272">
        <v>18.600000000000001</v>
      </c>
    </row>
    <row r="15" spans="1:16" ht="13.5" customHeight="1">
      <c r="A15" s="250"/>
      <c r="B15" s="246"/>
      <c r="C15" s="246"/>
      <c r="D15" s="246"/>
      <c r="E15" s="246"/>
      <c r="F15" s="246"/>
      <c r="G15" s="1166" t="s">
        <v>481</v>
      </c>
      <c r="H15" s="1167"/>
      <c r="I15" s="1167"/>
      <c r="J15" s="1168"/>
      <c r="K15" s="269">
        <v>22589</v>
      </c>
      <c r="L15" s="270">
        <v>6574</v>
      </c>
      <c r="M15" s="271">
        <v>4470</v>
      </c>
      <c r="N15" s="272">
        <v>47.1</v>
      </c>
    </row>
    <row r="16" spans="1:16">
      <c r="A16" s="250"/>
      <c r="B16" s="246"/>
      <c r="C16" s="246"/>
      <c r="D16" s="246"/>
      <c r="E16" s="246"/>
      <c r="F16" s="246"/>
      <c r="G16" s="1169" t="s">
        <v>482</v>
      </c>
      <c r="H16" s="1170"/>
      <c r="I16" s="1170"/>
      <c r="J16" s="1171"/>
      <c r="K16" s="270">
        <v>-61382</v>
      </c>
      <c r="L16" s="270">
        <v>-17864</v>
      </c>
      <c r="M16" s="271">
        <v>-19414</v>
      </c>
      <c r="N16" s="272">
        <v>-8</v>
      </c>
    </row>
    <row r="17" spans="1:16">
      <c r="A17" s="250"/>
      <c r="B17" s="246"/>
      <c r="C17" s="246"/>
      <c r="D17" s="246"/>
      <c r="E17" s="246"/>
      <c r="F17" s="246"/>
      <c r="G17" s="1169" t="s">
        <v>170</v>
      </c>
      <c r="H17" s="1170"/>
      <c r="I17" s="1170"/>
      <c r="J17" s="1171"/>
      <c r="K17" s="270">
        <v>839498</v>
      </c>
      <c r="L17" s="270">
        <v>244324</v>
      </c>
      <c r="M17" s="271">
        <v>238376</v>
      </c>
      <c r="N17" s="272">
        <v>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23.57</v>
      </c>
      <c r="L21" s="283">
        <v>21.75</v>
      </c>
      <c r="M21" s="284">
        <v>1.82</v>
      </c>
      <c r="N21" s="251"/>
      <c r="O21" s="285"/>
      <c r="P21" s="281"/>
    </row>
    <row r="22" spans="1:16" s="286" customFormat="1">
      <c r="A22" s="281"/>
      <c r="B22" s="251"/>
      <c r="C22" s="251"/>
      <c r="D22" s="251"/>
      <c r="E22" s="251"/>
      <c r="F22" s="251"/>
      <c r="G22" s="1163" t="s">
        <v>488</v>
      </c>
      <c r="H22" s="1164"/>
      <c r="I22" s="1164"/>
      <c r="J22" s="1165"/>
      <c r="K22" s="287">
        <v>99.2</v>
      </c>
      <c r="L22" s="288">
        <v>95.2</v>
      </c>
      <c r="M22" s="289">
        <v>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422893</v>
      </c>
      <c r="L32" s="296">
        <v>123077</v>
      </c>
      <c r="M32" s="297">
        <v>139853</v>
      </c>
      <c r="N32" s="298">
        <v>-12</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4</v>
      </c>
      <c r="N34" s="298" t="s">
        <v>478</v>
      </c>
    </row>
    <row r="35" spans="1:16" ht="27" customHeight="1">
      <c r="A35" s="250"/>
      <c r="B35" s="246"/>
      <c r="C35" s="246"/>
      <c r="D35" s="246"/>
      <c r="E35" s="246"/>
      <c r="F35" s="246"/>
      <c r="G35" s="1154" t="s">
        <v>495</v>
      </c>
      <c r="H35" s="1155"/>
      <c r="I35" s="1155"/>
      <c r="J35" s="1156"/>
      <c r="K35" s="296">
        <v>121395</v>
      </c>
      <c r="L35" s="296">
        <v>35330</v>
      </c>
      <c r="M35" s="297">
        <v>31890</v>
      </c>
      <c r="N35" s="298">
        <v>10.8</v>
      </c>
    </row>
    <row r="36" spans="1:16" ht="27" customHeight="1">
      <c r="A36" s="250"/>
      <c r="B36" s="246"/>
      <c r="C36" s="246"/>
      <c r="D36" s="246"/>
      <c r="E36" s="246"/>
      <c r="F36" s="246"/>
      <c r="G36" s="1154" t="s">
        <v>496</v>
      </c>
      <c r="H36" s="1155"/>
      <c r="I36" s="1155"/>
      <c r="J36" s="1156"/>
      <c r="K36" s="296">
        <v>17245</v>
      </c>
      <c r="L36" s="296">
        <v>5019</v>
      </c>
      <c r="M36" s="297">
        <v>5316</v>
      </c>
      <c r="N36" s="298">
        <v>-5.6</v>
      </c>
    </row>
    <row r="37" spans="1:16" ht="13.5" customHeight="1">
      <c r="A37" s="250"/>
      <c r="B37" s="246"/>
      <c r="C37" s="246"/>
      <c r="D37" s="246"/>
      <c r="E37" s="246"/>
      <c r="F37" s="246"/>
      <c r="G37" s="1154" t="s">
        <v>497</v>
      </c>
      <c r="H37" s="1155"/>
      <c r="I37" s="1155"/>
      <c r="J37" s="1156"/>
      <c r="K37" s="296">
        <v>9024</v>
      </c>
      <c r="L37" s="296">
        <v>2626</v>
      </c>
      <c r="M37" s="297">
        <v>1757</v>
      </c>
      <c r="N37" s="298">
        <v>49.5</v>
      </c>
    </row>
    <row r="38" spans="1:16" ht="27" customHeight="1">
      <c r="A38" s="250"/>
      <c r="B38" s="246"/>
      <c r="C38" s="246"/>
      <c r="D38" s="246"/>
      <c r="E38" s="246"/>
      <c r="F38" s="246"/>
      <c r="G38" s="1157" t="s">
        <v>498</v>
      </c>
      <c r="H38" s="1158"/>
      <c r="I38" s="1158"/>
      <c r="J38" s="1159"/>
      <c r="K38" s="299" t="s">
        <v>478</v>
      </c>
      <c r="L38" s="299" t="s">
        <v>478</v>
      </c>
      <c r="M38" s="300">
        <v>42</v>
      </c>
      <c r="N38" s="301" t="s">
        <v>478</v>
      </c>
      <c r="O38" s="295"/>
    </row>
    <row r="39" spans="1:16">
      <c r="A39" s="250"/>
      <c r="B39" s="246"/>
      <c r="C39" s="246"/>
      <c r="D39" s="246"/>
      <c r="E39" s="246"/>
      <c r="F39" s="246"/>
      <c r="G39" s="1157" t="s">
        <v>499</v>
      </c>
      <c r="H39" s="1158"/>
      <c r="I39" s="1158"/>
      <c r="J39" s="1159"/>
      <c r="K39" s="302" t="s">
        <v>478</v>
      </c>
      <c r="L39" s="302" t="s">
        <v>478</v>
      </c>
      <c r="M39" s="303">
        <v>-8426</v>
      </c>
      <c r="N39" s="304" t="s">
        <v>478</v>
      </c>
      <c r="O39" s="295"/>
    </row>
    <row r="40" spans="1:16" ht="27" customHeight="1">
      <c r="A40" s="250"/>
      <c r="B40" s="246"/>
      <c r="C40" s="246"/>
      <c r="D40" s="246"/>
      <c r="E40" s="246"/>
      <c r="F40" s="246"/>
      <c r="G40" s="1154" t="s">
        <v>500</v>
      </c>
      <c r="H40" s="1155"/>
      <c r="I40" s="1155"/>
      <c r="J40" s="1156"/>
      <c r="K40" s="302">
        <v>-405727</v>
      </c>
      <c r="L40" s="302">
        <v>-118081</v>
      </c>
      <c r="M40" s="303">
        <v>-127711</v>
      </c>
      <c r="N40" s="304">
        <v>-7.5</v>
      </c>
      <c r="O40" s="295"/>
    </row>
    <row r="41" spans="1:16">
      <c r="A41" s="250"/>
      <c r="B41" s="246"/>
      <c r="C41" s="246"/>
      <c r="D41" s="246"/>
      <c r="E41" s="246"/>
      <c r="F41" s="246"/>
      <c r="G41" s="1160" t="s">
        <v>281</v>
      </c>
      <c r="H41" s="1161"/>
      <c r="I41" s="1161"/>
      <c r="J41" s="1162"/>
      <c r="K41" s="296">
        <v>164830</v>
      </c>
      <c r="L41" s="302">
        <v>47971</v>
      </c>
      <c r="M41" s="303">
        <v>42725</v>
      </c>
      <c r="N41" s="304">
        <v>12.3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686873</v>
      </c>
      <c r="J51" s="322">
        <v>184494</v>
      </c>
      <c r="K51" s="323">
        <v>24.4</v>
      </c>
      <c r="L51" s="324">
        <v>228305</v>
      </c>
      <c r="M51" s="325">
        <v>5.6</v>
      </c>
      <c r="N51" s="326">
        <v>18.8</v>
      </c>
    </row>
    <row r="52" spans="1:14">
      <c r="A52" s="250"/>
      <c r="B52" s="246"/>
      <c r="C52" s="246"/>
      <c r="D52" s="246"/>
      <c r="E52" s="246"/>
      <c r="F52" s="246"/>
      <c r="G52" s="327"/>
      <c r="H52" s="328" t="s">
        <v>511</v>
      </c>
      <c r="I52" s="329">
        <v>332049</v>
      </c>
      <c r="J52" s="330">
        <v>89189</v>
      </c>
      <c r="K52" s="331">
        <v>-20.5</v>
      </c>
      <c r="L52" s="332">
        <v>86611</v>
      </c>
      <c r="M52" s="333">
        <v>-20.399999999999999</v>
      </c>
      <c r="N52" s="334">
        <v>-0.1</v>
      </c>
    </row>
    <row r="53" spans="1:14">
      <c r="A53" s="250"/>
      <c r="B53" s="246"/>
      <c r="C53" s="246"/>
      <c r="D53" s="246"/>
      <c r="E53" s="246"/>
      <c r="F53" s="246"/>
      <c r="G53" s="312" t="s">
        <v>512</v>
      </c>
      <c r="H53" s="313"/>
      <c r="I53" s="321">
        <v>755318</v>
      </c>
      <c r="J53" s="322">
        <v>207962</v>
      </c>
      <c r="K53" s="323">
        <v>12.7</v>
      </c>
      <c r="L53" s="324">
        <v>316331</v>
      </c>
      <c r="M53" s="325">
        <v>38.6</v>
      </c>
      <c r="N53" s="326">
        <v>-25.9</v>
      </c>
    </row>
    <row r="54" spans="1:14">
      <c r="A54" s="250"/>
      <c r="B54" s="246"/>
      <c r="C54" s="246"/>
      <c r="D54" s="246"/>
      <c r="E54" s="246"/>
      <c r="F54" s="246"/>
      <c r="G54" s="327"/>
      <c r="H54" s="328" t="s">
        <v>511</v>
      </c>
      <c r="I54" s="329">
        <v>523973</v>
      </c>
      <c r="J54" s="330">
        <v>144266</v>
      </c>
      <c r="K54" s="331">
        <v>61.8</v>
      </c>
      <c r="L54" s="332">
        <v>106387</v>
      </c>
      <c r="M54" s="333">
        <v>22.8</v>
      </c>
      <c r="N54" s="334">
        <v>39</v>
      </c>
    </row>
    <row r="55" spans="1:14">
      <c r="A55" s="250"/>
      <c r="B55" s="246"/>
      <c r="C55" s="246"/>
      <c r="D55" s="246"/>
      <c r="E55" s="246"/>
      <c r="F55" s="246"/>
      <c r="G55" s="312" t="s">
        <v>513</v>
      </c>
      <c r="H55" s="313"/>
      <c r="I55" s="321">
        <v>535639</v>
      </c>
      <c r="J55" s="322">
        <v>148871</v>
      </c>
      <c r="K55" s="323">
        <v>-28.4</v>
      </c>
      <c r="L55" s="324">
        <v>333013</v>
      </c>
      <c r="M55" s="325">
        <v>5.3</v>
      </c>
      <c r="N55" s="326">
        <v>-33.700000000000003</v>
      </c>
    </row>
    <row r="56" spans="1:14">
      <c r="A56" s="250"/>
      <c r="B56" s="246"/>
      <c r="C56" s="246"/>
      <c r="D56" s="246"/>
      <c r="E56" s="246"/>
      <c r="F56" s="246"/>
      <c r="G56" s="327"/>
      <c r="H56" s="328" t="s">
        <v>511</v>
      </c>
      <c r="I56" s="329">
        <v>352707</v>
      </c>
      <c r="J56" s="330">
        <v>98029</v>
      </c>
      <c r="K56" s="331">
        <v>-32</v>
      </c>
      <c r="L56" s="332">
        <v>126732</v>
      </c>
      <c r="M56" s="333">
        <v>19.100000000000001</v>
      </c>
      <c r="N56" s="334">
        <v>-51.1</v>
      </c>
    </row>
    <row r="57" spans="1:14">
      <c r="A57" s="250"/>
      <c r="B57" s="246"/>
      <c r="C57" s="246"/>
      <c r="D57" s="246"/>
      <c r="E57" s="246"/>
      <c r="F57" s="246"/>
      <c r="G57" s="312" t="s">
        <v>514</v>
      </c>
      <c r="H57" s="313"/>
      <c r="I57" s="321">
        <v>590500</v>
      </c>
      <c r="J57" s="322">
        <v>168330</v>
      </c>
      <c r="K57" s="323">
        <v>13.1</v>
      </c>
      <c r="L57" s="324">
        <v>280458</v>
      </c>
      <c r="M57" s="325">
        <v>-15.8</v>
      </c>
      <c r="N57" s="326">
        <v>28.9</v>
      </c>
    </row>
    <row r="58" spans="1:14">
      <c r="A58" s="250"/>
      <c r="B58" s="246"/>
      <c r="C58" s="246"/>
      <c r="D58" s="246"/>
      <c r="E58" s="246"/>
      <c r="F58" s="246"/>
      <c r="G58" s="327"/>
      <c r="H58" s="328" t="s">
        <v>511</v>
      </c>
      <c r="I58" s="329">
        <v>315109</v>
      </c>
      <c r="J58" s="330">
        <v>89826</v>
      </c>
      <c r="K58" s="331">
        <v>-8.4</v>
      </c>
      <c r="L58" s="332">
        <v>127286</v>
      </c>
      <c r="M58" s="333">
        <v>0.4</v>
      </c>
      <c r="N58" s="334">
        <v>-8.8000000000000007</v>
      </c>
    </row>
    <row r="59" spans="1:14">
      <c r="A59" s="250"/>
      <c r="B59" s="246"/>
      <c r="C59" s="246"/>
      <c r="D59" s="246"/>
      <c r="E59" s="246"/>
      <c r="F59" s="246"/>
      <c r="G59" s="312" t="s">
        <v>515</v>
      </c>
      <c r="H59" s="313"/>
      <c r="I59" s="321">
        <v>784561</v>
      </c>
      <c r="J59" s="322">
        <v>228336</v>
      </c>
      <c r="K59" s="323">
        <v>35.6</v>
      </c>
      <c r="L59" s="324">
        <v>291945</v>
      </c>
      <c r="M59" s="325">
        <v>4.0999999999999996</v>
      </c>
      <c r="N59" s="326">
        <v>31.5</v>
      </c>
    </row>
    <row r="60" spans="1:14">
      <c r="A60" s="250"/>
      <c r="B60" s="246"/>
      <c r="C60" s="246"/>
      <c r="D60" s="246"/>
      <c r="E60" s="246"/>
      <c r="F60" s="246"/>
      <c r="G60" s="327"/>
      <c r="H60" s="328" t="s">
        <v>511</v>
      </c>
      <c r="I60" s="335">
        <v>312746</v>
      </c>
      <c r="J60" s="330">
        <v>91020</v>
      </c>
      <c r="K60" s="331">
        <v>1.3</v>
      </c>
      <c r="L60" s="332">
        <v>127651</v>
      </c>
      <c r="M60" s="333">
        <v>0.3</v>
      </c>
      <c r="N60" s="334">
        <v>1</v>
      </c>
    </row>
    <row r="61" spans="1:14">
      <c r="A61" s="250"/>
      <c r="B61" s="246"/>
      <c r="C61" s="246"/>
      <c r="D61" s="246"/>
      <c r="E61" s="246"/>
      <c r="F61" s="246"/>
      <c r="G61" s="312" t="s">
        <v>516</v>
      </c>
      <c r="H61" s="336"/>
      <c r="I61" s="337">
        <v>670578</v>
      </c>
      <c r="J61" s="338">
        <v>187599</v>
      </c>
      <c r="K61" s="339">
        <v>11.5</v>
      </c>
      <c r="L61" s="340">
        <v>290010</v>
      </c>
      <c r="M61" s="341">
        <v>7.6</v>
      </c>
      <c r="N61" s="326">
        <v>3.9</v>
      </c>
    </row>
    <row r="62" spans="1:14">
      <c r="A62" s="250"/>
      <c r="B62" s="246"/>
      <c r="C62" s="246"/>
      <c r="D62" s="246"/>
      <c r="E62" s="246"/>
      <c r="F62" s="246"/>
      <c r="G62" s="327"/>
      <c r="H62" s="328" t="s">
        <v>511</v>
      </c>
      <c r="I62" s="329">
        <v>367317</v>
      </c>
      <c r="J62" s="330">
        <v>102466</v>
      </c>
      <c r="K62" s="331">
        <v>0.4</v>
      </c>
      <c r="L62" s="332">
        <v>114933</v>
      </c>
      <c r="M62" s="333">
        <v>4.4000000000000004</v>
      </c>
      <c r="N62" s="334">
        <v>-4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Q99" sqref="Q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54.42</v>
      </c>
      <c r="G47" s="12">
        <v>54.94</v>
      </c>
      <c r="H47" s="12">
        <v>49.4</v>
      </c>
      <c r="I47" s="12">
        <v>43.22</v>
      </c>
      <c r="J47" s="13">
        <v>40.04</v>
      </c>
    </row>
    <row r="48" spans="2:10" ht="57.75" customHeight="1">
      <c r="B48" s="14"/>
      <c r="C48" s="1174" t="s">
        <v>4</v>
      </c>
      <c r="D48" s="1174"/>
      <c r="E48" s="1175"/>
      <c r="F48" s="15">
        <v>3.12</v>
      </c>
      <c r="G48" s="16">
        <v>3.04</v>
      </c>
      <c r="H48" s="16">
        <v>3.73</v>
      </c>
      <c r="I48" s="16">
        <v>3.44</v>
      </c>
      <c r="J48" s="17">
        <v>2.78</v>
      </c>
    </row>
    <row r="49" spans="2:10" ht="57.75" customHeight="1" thickBot="1">
      <c r="B49" s="18"/>
      <c r="C49" s="1176" t="s">
        <v>5</v>
      </c>
      <c r="D49" s="1176"/>
      <c r="E49" s="1177"/>
      <c r="F49" s="19">
        <v>5.85</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2018-02-26T07:19:36Z</cp:lastPrinted>
  <dcterms:created xsi:type="dcterms:W3CDTF">2018-01-24T03:50:51Z</dcterms:created>
  <dcterms:modified xsi:type="dcterms:W3CDTF">2018-11-21T09:28:44Z</dcterms:modified>
  <cp:category/>
</cp:coreProperties>
</file>